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28440" windowHeight="14700" tabRatio="348" activeTab="0"/>
  </bookViews>
  <sheets>
    <sheet name="Личный рейтинг" sheetId="1" r:id="rId1"/>
    <sheet name="Командный рейт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<sst xmlns="http://schemas.openxmlformats.org/spreadsheetml/2006/main" count="679" uniqueCount="243">
  <si>
    <t>Спортсмен</t>
  </si>
  <si>
    <t>Порода собаки</t>
  </si>
  <si>
    <t>Кличка собаки</t>
  </si>
  <si>
    <t>Категория</t>
  </si>
  <si>
    <t>Кубок РКФ</t>
  </si>
  <si>
    <t>Баллы</t>
  </si>
  <si>
    <t>Сумма</t>
  </si>
  <si>
    <t>Смирнова Дарья</t>
  </si>
  <si>
    <t>бордер колли</t>
  </si>
  <si>
    <t>Нейт</t>
  </si>
  <si>
    <t>L</t>
  </si>
  <si>
    <t>Савченко Анастасия</t>
  </si>
  <si>
    <t>Джой</t>
  </si>
  <si>
    <t>Аджилити личн место</t>
  </si>
  <si>
    <t>Джампинг личн  место</t>
  </si>
  <si>
    <t>Аджилити ком место</t>
  </si>
  <si>
    <t>Джампинг ком  место</t>
  </si>
  <si>
    <t>Бунькова Елена</t>
  </si>
  <si>
    <t>Дарий</t>
  </si>
  <si>
    <t>Метелькова Мария</t>
  </si>
  <si>
    <t>Тори</t>
  </si>
  <si>
    <t>Курочкин Станислав</t>
  </si>
  <si>
    <t>Айк</t>
  </si>
  <si>
    <t>Краснопевцева Елена</t>
  </si>
  <si>
    <t>Бритни</t>
  </si>
  <si>
    <t>Зворыгина Любовь</t>
  </si>
  <si>
    <t>Бриллиант</t>
  </si>
  <si>
    <t>Лобанова Анастасия</t>
  </si>
  <si>
    <t>Джокер</t>
  </si>
  <si>
    <t>Туманова Светлана</t>
  </si>
  <si>
    <t>Скипи</t>
  </si>
  <si>
    <t>Штернберг Наталья</t>
  </si>
  <si>
    <t>Прима</t>
  </si>
  <si>
    <t>Герасимова Марина</t>
  </si>
  <si>
    <t>Кудинова Юлия</t>
  </si>
  <si>
    <t>Дарси</t>
  </si>
  <si>
    <t>Банщикова Александра</t>
  </si>
  <si>
    <t>Чиби</t>
  </si>
  <si>
    <t>Зипи</t>
  </si>
  <si>
    <t>Рысенкова Ирина</t>
  </si>
  <si>
    <t>Аслан</t>
  </si>
  <si>
    <t>Никифорова Наталья</t>
  </si>
  <si>
    <t>Фетч</t>
  </si>
  <si>
    <t>Макарова Дарья</t>
  </si>
  <si>
    <t>Винтер</t>
  </si>
  <si>
    <t>Повалищева Екатерина</t>
  </si>
  <si>
    <t>Дизи</t>
  </si>
  <si>
    <t>Отборочные Тверь</t>
  </si>
  <si>
    <t>Жаки</t>
  </si>
  <si>
    <t>Егорова Анастасия</t>
  </si>
  <si>
    <t>Чейз</t>
  </si>
  <si>
    <t>Остапчук Евгения</t>
  </si>
  <si>
    <t>Эста</t>
  </si>
  <si>
    <t>Акбирова Диана</t>
  </si>
  <si>
    <t>Винки</t>
  </si>
  <si>
    <t>Булатова Екатерина</t>
  </si>
  <si>
    <t>Бруклин</t>
  </si>
  <si>
    <t>Сёмова Кристина</t>
  </si>
  <si>
    <t>Усейна Болт</t>
  </si>
  <si>
    <t>Йо-йо</t>
  </si>
  <si>
    <t>Гришина Евгения</t>
  </si>
  <si>
    <t>Альта Виста</t>
  </si>
  <si>
    <t>Место по сумме 2 личных трасс</t>
  </si>
  <si>
    <t>Место по сумме 2 командных трасс</t>
  </si>
  <si>
    <t>Сычева Юлия</t>
  </si>
  <si>
    <t>Триумф</t>
  </si>
  <si>
    <t>Мазавина Мария</t>
  </si>
  <si>
    <t>Эйфория</t>
  </si>
  <si>
    <t>Гейн Граунд</t>
  </si>
  <si>
    <t>Гущина Светлана</t>
  </si>
  <si>
    <t>Катутис Ангелина</t>
  </si>
  <si>
    <t>ОБЕЛИКС</t>
  </si>
  <si>
    <t>Резниченко Дария</t>
  </si>
  <si>
    <t>Шмелёв Михаил</t>
  </si>
  <si>
    <t>Аксёнова Татьяна</t>
  </si>
  <si>
    <t>Шелти</t>
  </si>
  <si>
    <t>Вельштерьер</t>
  </si>
  <si>
    <t>M</t>
  </si>
  <si>
    <t>ТОРПЕДА</t>
  </si>
  <si>
    <t>Дили</t>
  </si>
  <si>
    <t>Юмэ</t>
  </si>
  <si>
    <t>Зорро</t>
  </si>
  <si>
    <t>Лель</t>
  </si>
  <si>
    <t>Раш</t>
  </si>
  <si>
    <t>Нем.  Шпиц</t>
  </si>
  <si>
    <t xml:space="preserve"> Фокстерьер</t>
  </si>
  <si>
    <t>Фин. шпиц</t>
  </si>
  <si>
    <t>Бесси</t>
  </si>
  <si>
    <t>Астон</t>
  </si>
  <si>
    <t>Ганеева Светлана</t>
  </si>
  <si>
    <t>шелти</t>
  </si>
  <si>
    <t>Барри</t>
  </si>
  <si>
    <t>Сагдеев Руслан</t>
  </si>
  <si>
    <t>Драйв</t>
  </si>
  <si>
    <t>Кулешова Мария</t>
  </si>
  <si>
    <t>фокстерьер</t>
  </si>
  <si>
    <t>Юкси</t>
  </si>
  <si>
    <t>Игра</t>
  </si>
  <si>
    <t>Короткова Светлана</t>
  </si>
  <si>
    <t>Шайба</t>
  </si>
  <si>
    <t>Кочетова Елена</t>
  </si>
  <si>
    <t>муди</t>
  </si>
  <si>
    <t>Кими</t>
  </si>
  <si>
    <t>Кондрашова Светлана</t>
  </si>
  <si>
    <t>Энивей</t>
  </si>
  <si>
    <t>Инесса</t>
  </si>
  <si>
    <t>Гарсия Морено</t>
  </si>
  <si>
    <t>Шевалдина Анастасия</t>
  </si>
  <si>
    <t>Гранд Витара</t>
  </si>
  <si>
    <t>Захарова Екатерина</t>
  </si>
  <si>
    <t>Маршмаллоу</t>
  </si>
  <si>
    <t>Морозова Екатерина</t>
  </si>
  <si>
    <t>Роуджек Стайлер</t>
  </si>
  <si>
    <t>Алиедора Вентли</t>
  </si>
  <si>
    <t>Лашкул Ксения</t>
  </si>
  <si>
    <t>Large</t>
  </si>
  <si>
    <t>Medium</t>
  </si>
  <si>
    <t>Small</t>
  </si>
  <si>
    <t>Пономарева Дарья</t>
  </si>
  <si>
    <t>СТРАЙК</t>
  </si>
  <si>
    <t>Парсон Рассел Терьер</t>
  </si>
  <si>
    <t>ГОЛУБОЙ АНГЕЛ МАФИЯ</t>
  </si>
  <si>
    <t>Павлова Татьяна</t>
  </si>
  <si>
    <t>МАНИФИК МЕТ МАФИЯ</t>
  </si>
  <si>
    <t>Томилова Мария</t>
  </si>
  <si>
    <t>MELISSA SIELOS DRAUGAS</t>
  </si>
  <si>
    <t>Короткова Агния</t>
  </si>
  <si>
    <t>Метис</t>
  </si>
  <si>
    <t>ВЕСНУШКА</t>
  </si>
  <si>
    <t>Суханова Ярослава</t>
  </si>
  <si>
    <t>Папийон</t>
  </si>
  <si>
    <t>Немецкий Шпиц Малый</t>
  </si>
  <si>
    <t>Терехова Екатерина</t>
  </si>
  <si>
    <t>Ксолоитцкуинтли</t>
  </si>
  <si>
    <t>ГРИС МОНТЕНЕГРО АТЛАКАМАНИ</t>
  </si>
  <si>
    <t>Шипперке</t>
  </si>
  <si>
    <t>Кустарникова Мария</t>
  </si>
  <si>
    <t>Джек Рассел Терьер</t>
  </si>
  <si>
    <t>ВАСЯ</t>
  </si>
  <si>
    <t xml:space="preserve"> ТОПАЗ</t>
  </si>
  <si>
    <t>ВАЛЯ ВАЛЕНТИН</t>
  </si>
  <si>
    <t>АЛИСИЯ</t>
  </si>
  <si>
    <t xml:space="preserve"> ЭФРАИМ</t>
  </si>
  <si>
    <t>ВИКТОРИЯ</t>
  </si>
  <si>
    <t>S</t>
  </si>
  <si>
    <t>Саприко Екатерина</t>
  </si>
  <si>
    <t>шпиц</t>
  </si>
  <si>
    <t xml:space="preserve"> Шпиц </t>
  </si>
  <si>
    <t>Европа</t>
  </si>
  <si>
    <t xml:space="preserve"> Шпиц</t>
  </si>
  <si>
    <t>пудель</t>
  </si>
  <si>
    <t>Левисанта</t>
  </si>
  <si>
    <t>Ефремова Ирина</t>
  </si>
  <si>
    <t>Миднайт</t>
  </si>
  <si>
    <t>Тили</t>
  </si>
  <si>
    <t>Бель Фанто</t>
  </si>
  <si>
    <t>Марук Ксения</t>
  </si>
  <si>
    <t>Вейрон</t>
  </si>
  <si>
    <t>Соловьева Полина</t>
  </si>
  <si>
    <t>Уледова Надежда</t>
  </si>
  <si>
    <t>Ненси</t>
  </si>
  <si>
    <t>Ахметова Диляра</t>
  </si>
  <si>
    <t>Мастер</t>
  </si>
  <si>
    <t>Адреналина</t>
  </si>
  <si>
    <t>Отборочные Кострома</t>
  </si>
  <si>
    <t>Отборочные Пермь</t>
  </si>
  <si>
    <t>Мазаваина Мария</t>
  </si>
  <si>
    <t>1 трасса место</t>
  </si>
  <si>
    <t>2 трасса место</t>
  </si>
  <si>
    <t>3 трасса место</t>
  </si>
  <si>
    <t>Воронина Анна</t>
  </si>
  <si>
    <t>Хит</t>
  </si>
  <si>
    <t>Коваленко Мария</t>
  </si>
  <si>
    <t>Гейн</t>
  </si>
  <si>
    <t>Тарасюк Любовь</t>
  </si>
  <si>
    <t>Бейлис</t>
  </si>
  <si>
    <t>Колесникова Ксения</t>
  </si>
  <si>
    <t>Шеза</t>
  </si>
  <si>
    <t>Сычева Екатерина</t>
  </si>
  <si>
    <t>Каширина Софья</t>
  </si>
  <si>
    <t>Феличе</t>
  </si>
  <si>
    <t>Шмелев Михаил</t>
  </si>
  <si>
    <t>Вентури</t>
  </si>
  <si>
    <t>Яковенко Ярина</t>
  </si>
  <si>
    <t>Квасова Анна</t>
  </si>
  <si>
    <t>Марти</t>
  </si>
  <si>
    <t>Тарасова Елена</t>
  </si>
  <si>
    <t>Джеймс Бонд</t>
  </si>
  <si>
    <t>Прайм Тайм</t>
  </si>
  <si>
    <t>Ковалева Александра</t>
  </si>
  <si>
    <t>Санни Шайн</t>
  </si>
  <si>
    <t>Зворыгин Егор</t>
  </si>
  <si>
    <t>Юла</t>
  </si>
  <si>
    <t>Кривошеева Екатерина</t>
  </si>
  <si>
    <t>Грейт Чанс</t>
  </si>
  <si>
    <t>Октавия</t>
  </si>
  <si>
    <t>Пеле</t>
  </si>
  <si>
    <t>Яшина Полина</t>
  </si>
  <si>
    <t>Аллегро</t>
  </si>
  <si>
    <t>Макурина Елена</t>
  </si>
  <si>
    <t>Гуд Гёл</t>
  </si>
  <si>
    <t>Казанкова Екатерина</t>
  </si>
  <si>
    <t>Брайси</t>
  </si>
  <si>
    <t>Нечитайлова Маргарита</t>
  </si>
  <si>
    <t>Хебил</t>
  </si>
  <si>
    <t>Место по 2 трассам</t>
  </si>
  <si>
    <t>Фиеста</t>
  </si>
  <si>
    <t>Эдельвейс</t>
  </si>
  <si>
    <t>Сухарева Софья</t>
  </si>
  <si>
    <t>Елисей</t>
  </si>
  <si>
    <t>Гущин Максим</t>
  </si>
  <si>
    <t>Торпеда</t>
  </si>
  <si>
    <t>Барнеби</t>
  </si>
  <si>
    <t>Сумма штрафа на отборочных трассах</t>
  </si>
  <si>
    <t>Попова Яна</t>
  </si>
  <si>
    <t>финский шпиц</t>
  </si>
  <si>
    <t>Обеликс</t>
  </si>
  <si>
    <t>Пантелеева Дарья</t>
  </si>
  <si>
    <t>Тим</t>
  </si>
  <si>
    <t>Шамрицкая Василина</t>
  </si>
  <si>
    <t>Ураган</t>
  </si>
  <si>
    <t>метис</t>
  </si>
  <si>
    <t>Риск</t>
  </si>
  <si>
    <t>Стайлер</t>
  </si>
  <si>
    <t>Фиджи</t>
  </si>
  <si>
    <t>Бабынина Анастасия</t>
  </si>
  <si>
    <t>Эстония</t>
  </si>
  <si>
    <t>шипперке</t>
  </si>
  <si>
    <t>Виктория</t>
  </si>
  <si>
    <t>дрт</t>
  </si>
  <si>
    <t>Брэйв Харт</t>
  </si>
  <si>
    <t>Эфраим</t>
  </si>
  <si>
    <t>папильон</t>
  </si>
  <si>
    <t>цвергпинчер</t>
  </si>
  <si>
    <t>Ванесса</t>
  </si>
  <si>
    <t>тойтерьер</t>
  </si>
  <si>
    <t>Дина</t>
  </si>
  <si>
    <t>Романова Юлия</t>
  </si>
  <si>
    <t>бордертерьер</t>
  </si>
  <si>
    <t>Терра</t>
  </si>
  <si>
    <t>Шорина Екатерина</t>
  </si>
  <si>
    <t>Адмирал</t>
  </si>
  <si>
    <t>Валя Валентин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</si>
</sst>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trike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/>
    </xf>
    <xf numFmtId="0" fontId="47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/>
    </xf>
    <xf numFmtId="0" fontId="0" fillId="0" borderId="10" xfId="0" applyFill="1" applyBorder="1" applyAlignment="1">
      <alignment/>
    </xf>
    <xf numFmtId="0" fontId="48" fillId="4" borderId="10" xfId="0" applyFont="1" applyFill="1" applyBorder="1" applyAlignment="1">
      <alignment/>
    </xf>
    <xf numFmtId="0" fontId="49" fillId="7" borderId="10" xfId="0" applyFont="1" applyFill="1" applyBorder="1" applyAlignment="1">
      <alignment/>
    </xf>
    <xf numFmtId="0" fontId="48" fillId="7" borderId="10" xfId="0" applyFont="1" applyFill="1" applyBorder="1" applyAlignment="1">
      <alignment/>
    </xf>
    <xf numFmtId="0" fontId="50" fillId="4" borderId="10" xfId="0" applyFont="1" applyFill="1" applyBorder="1" applyAlignment="1">
      <alignment horizontal="center"/>
    </xf>
    <xf numFmtId="0" fontId="51" fillId="4" borderId="10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48" fillId="12" borderId="1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0" fillId="33" borderId="10" xfId="0" applyFill="1" applyBorder="1" applyAlignment="1">
      <alignment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7" borderId="10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9" fillId="4" borderId="10" xfId="0" applyFont="1" applyFill="1" applyBorder="1" applyAlignment="1">
      <alignment/>
    </xf>
    <xf numFmtId="0" fontId="53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9" fillId="34" borderId="10" xfId="0" applyFont="1" applyFill="1" applyBorder="1" applyAlignment="1">
      <alignment horizontal="left" vertical="center" wrapText="1"/>
    </xf>
    <xf numFmtId="0" fontId="52" fillId="11" borderId="0" xfId="0" applyFont="1" applyFill="1" applyAlignment="1">
      <alignment horizontal="center"/>
    </xf>
    <xf numFmtId="0" fontId="52" fillId="11" borderId="0" xfId="0" applyFont="1" applyFill="1" applyAlignment="1">
      <alignment/>
    </xf>
    <xf numFmtId="0" fontId="52" fillId="11" borderId="12" xfId="0" applyFont="1" applyFill="1" applyBorder="1" applyAlignment="1">
      <alignment horizontal="center"/>
    </xf>
    <xf numFmtId="0" fontId="52" fillId="11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2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6" borderId="10" xfId="0" applyFill="1" applyBorder="1" applyAlignment="1">
      <alignment wrapText="1"/>
    </xf>
    <xf numFmtId="0" fontId="0" fillId="6" borderId="10" xfId="0" applyFill="1" applyBorder="1" applyAlignment="1">
      <alignment/>
    </xf>
    <xf numFmtId="0" fontId="0" fillId="4" borderId="10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0" xfId="0" applyFill="1" applyBorder="1" applyAlignment="1">
      <alignment/>
    </xf>
    <xf numFmtId="0" fontId="45" fillId="4" borderId="10" xfId="0" applyFont="1" applyFill="1" applyBorder="1" applyAlignment="1">
      <alignment/>
    </xf>
    <xf numFmtId="0" fontId="45" fillId="5" borderId="10" xfId="0" applyFont="1" applyFill="1" applyBorder="1" applyAlignment="1">
      <alignment/>
    </xf>
    <xf numFmtId="0" fontId="45" fillId="6" borderId="10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0" xfId="0" applyFill="1" applyBorder="1" applyAlignment="1">
      <alignment/>
    </xf>
    <xf numFmtId="0" fontId="51" fillId="19" borderId="10" xfId="0" applyFont="1" applyFill="1" applyBorder="1" applyAlignment="1">
      <alignment horizontal="center"/>
    </xf>
    <xf numFmtId="0" fontId="48" fillId="19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51" fillId="16" borderId="10" xfId="0" applyFont="1" applyFill="1" applyBorder="1" applyAlignment="1">
      <alignment horizontal="center"/>
    </xf>
    <xf numFmtId="0" fontId="48" fillId="16" borderId="10" xfId="0" applyFont="1" applyFill="1" applyBorder="1" applyAlignment="1">
      <alignment/>
    </xf>
    <xf numFmtId="0" fontId="9" fillId="3" borderId="10" xfId="0" applyFont="1" applyFill="1" applyBorder="1" applyAlignment="1">
      <alignment horizontal="left" vertical="center" wrapText="1"/>
    </xf>
    <xf numFmtId="0" fontId="49" fillId="16" borderId="10" xfId="0" applyFont="1" applyFill="1" applyBorder="1" applyAlignment="1">
      <alignment/>
    </xf>
    <xf numFmtId="0" fontId="9" fillId="3" borderId="11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 horizontal="center"/>
    </xf>
    <xf numFmtId="0" fontId="54" fillId="11" borderId="13" xfId="0" applyFont="1" applyFill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2" fillId="0" borderId="0" xfId="0" applyFont="1" applyAlignment="1">
      <alignment/>
    </xf>
    <xf numFmtId="0" fontId="55" fillId="11" borderId="12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4" fillId="11" borderId="14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6" fillId="3" borderId="10" xfId="0" applyFont="1" applyFill="1" applyBorder="1" applyAlignment="1">
      <alignment/>
    </xf>
    <xf numFmtId="0" fontId="30" fillId="3" borderId="10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/>
    </xf>
    <xf numFmtId="0" fontId="30" fillId="3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34">
      <pane xSplit="4" topLeftCell="E1" activePane="topRight" state="frozen"/>
      <selection pane="topLeft" activeCell="A1" sqref="A1"/>
      <selection pane="topRight" activeCell="B61" sqref="B61:D61"/>
    </sheetView>
  </sheetViews>
  <sheetFormatPr defaultColWidth="9.140625" defaultRowHeight="15"/>
  <cols>
    <col min="1" max="1" width="3.28125" style="0" customWidth="1"/>
    <col min="2" max="2" width="23.140625" style="0" customWidth="1"/>
    <col min="3" max="3" width="14.57421875" style="0" customWidth="1"/>
    <col min="4" max="4" width="14.8515625" style="0" customWidth="1"/>
    <col min="5" max="5" width="2.7109375" style="0" customWidth="1"/>
    <col min="6" max="8" width="8.7109375" style="0" customWidth="1"/>
    <col min="9" max="9" width="6.421875" style="0" customWidth="1"/>
    <col min="10" max="10" width="0.9921875" style="0" customWidth="1"/>
    <col min="11" max="11" width="8.7109375" style="0" customWidth="1"/>
    <col min="12" max="12" width="6.28125" style="0" customWidth="1"/>
    <col min="13" max="13" width="8.7109375" style="0" customWidth="1"/>
    <col min="14" max="14" width="6.57421875" style="0" customWidth="1"/>
    <col min="15" max="15" width="1.28515625" style="0" customWidth="1"/>
    <col min="22" max="22" width="1.1484375" style="0" customWidth="1"/>
    <col min="29" max="29" width="7.57421875" style="0" customWidth="1"/>
  </cols>
  <sheetData>
    <row r="1" spans="6:29" ht="24" customHeight="1">
      <c r="F1" s="59" t="s">
        <v>4</v>
      </c>
      <c r="G1" s="59"/>
      <c r="H1" s="62"/>
      <c r="I1" s="62"/>
      <c r="L1" s="35" t="s">
        <v>47</v>
      </c>
      <c r="M1" s="35"/>
      <c r="N1" s="35"/>
      <c r="P1" s="57" t="s">
        <v>164</v>
      </c>
      <c r="Q1" s="58"/>
      <c r="R1" s="58"/>
      <c r="S1" s="58"/>
      <c r="T1" s="58"/>
      <c r="U1" s="58"/>
      <c r="V1" s="36"/>
      <c r="W1" s="59" t="s">
        <v>165</v>
      </c>
      <c r="X1" s="59"/>
      <c r="Y1" s="59"/>
      <c r="Z1" s="59"/>
      <c r="AA1" s="59"/>
      <c r="AB1" s="59"/>
      <c r="AC1" s="35"/>
    </row>
    <row r="2" spans="1:29" ht="23.25" customHeight="1">
      <c r="A2" s="19"/>
      <c r="B2" s="63" t="s">
        <v>115</v>
      </c>
      <c r="C2" s="64"/>
      <c r="D2" s="64"/>
      <c r="E2" s="19"/>
      <c r="F2" s="27"/>
      <c r="G2" s="27"/>
      <c r="H2" s="28"/>
      <c r="I2" s="28"/>
      <c r="J2" s="29"/>
      <c r="K2" s="29"/>
      <c r="L2" s="2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2:30" ht="102.75" customHeight="1">
      <c r="B3" s="1" t="s">
        <v>0</v>
      </c>
      <c r="C3" s="1" t="s">
        <v>1</v>
      </c>
      <c r="D3" s="1" t="s">
        <v>2</v>
      </c>
      <c r="E3" s="24" t="s">
        <v>3</v>
      </c>
      <c r="F3" s="2" t="s">
        <v>13</v>
      </c>
      <c r="G3" s="41" t="s">
        <v>205</v>
      </c>
      <c r="H3" s="4" t="s">
        <v>15</v>
      </c>
      <c r="I3" s="5" t="s">
        <v>5</v>
      </c>
      <c r="J3" s="15"/>
      <c r="K3" s="2" t="s">
        <v>13</v>
      </c>
      <c r="L3" s="41" t="s">
        <v>205</v>
      </c>
      <c r="M3" s="4" t="s">
        <v>15</v>
      </c>
      <c r="N3" s="5" t="s">
        <v>5</v>
      </c>
      <c r="O3" s="37"/>
      <c r="P3" s="39" t="s">
        <v>167</v>
      </c>
      <c r="Q3" s="40" t="s">
        <v>5</v>
      </c>
      <c r="R3" s="42" t="s">
        <v>168</v>
      </c>
      <c r="S3" s="43" t="s">
        <v>5</v>
      </c>
      <c r="T3" s="41" t="s">
        <v>169</v>
      </c>
      <c r="U3" s="3" t="s">
        <v>5</v>
      </c>
      <c r="V3" s="37"/>
      <c r="W3" s="39" t="s">
        <v>167</v>
      </c>
      <c r="X3" s="40" t="s">
        <v>5</v>
      </c>
      <c r="Y3" s="42" t="s">
        <v>168</v>
      </c>
      <c r="Z3" s="43" t="s">
        <v>5</v>
      </c>
      <c r="AA3" s="41" t="s">
        <v>169</v>
      </c>
      <c r="AB3" s="3" t="s">
        <v>5</v>
      </c>
      <c r="AC3" s="1" t="s">
        <v>6</v>
      </c>
      <c r="AD3" s="38" t="s">
        <v>213</v>
      </c>
    </row>
    <row r="4" spans="1:30" ht="15">
      <c r="A4" s="47">
        <v>1</v>
      </c>
      <c r="B4" s="48" t="s">
        <v>191</v>
      </c>
      <c r="C4" s="48" t="s">
        <v>8</v>
      </c>
      <c r="D4" s="48" t="s">
        <v>192</v>
      </c>
      <c r="E4" s="25" t="s">
        <v>10</v>
      </c>
      <c r="F4" s="11"/>
      <c r="G4" s="7"/>
      <c r="H4" s="12"/>
      <c r="I4" s="9"/>
      <c r="J4" s="16"/>
      <c r="K4" s="11"/>
      <c r="L4" s="7"/>
      <c r="M4" s="12"/>
      <c r="N4" s="9"/>
      <c r="O4" s="37"/>
      <c r="P4" s="40"/>
      <c r="Q4" s="40"/>
      <c r="R4" s="43"/>
      <c r="S4" s="43"/>
      <c r="T4" s="3"/>
      <c r="U4" s="3"/>
      <c r="V4" s="37"/>
      <c r="W4" s="40">
        <v>2</v>
      </c>
      <c r="X4" s="40">
        <v>15</v>
      </c>
      <c r="Y4" s="43">
        <v>1</v>
      </c>
      <c r="Z4" s="43">
        <v>20</v>
      </c>
      <c r="AA4" s="3"/>
      <c r="AB4" s="3"/>
      <c r="AC4" s="13">
        <f>SUM(G4+I4+L4+N4+Q4+S4+U4+X4+Z4+AB4)</f>
        <v>35</v>
      </c>
      <c r="AD4">
        <v>5</v>
      </c>
    </row>
    <row r="5" spans="1:30" ht="15">
      <c r="A5" s="47">
        <v>2</v>
      </c>
      <c r="B5" s="48" t="s">
        <v>166</v>
      </c>
      <c r="C5" s="48" t="s">
        <v>8</v>
      </c>
      <c r="D5" s="48" t="s">
        <v>67</v>
      </c>
      <c r="E5" s="25" t="s">
        <v>10</v>
      </c>
      <c r="F5" s="11"/>
      <c r="G5" s="7"/>
      <c r="H5" s="12"/>
      <c r="I5" s="9"/>
      <c r="J5" s="16"/>
      <c r="K5" s="11"/>
      <c r="L5" s="7"/>
      <c r="M5" s="12"/>
      <c r="N5" s="9"/>
      <c r="O5" s="37"/>
      <c r="P5" s="40">
        <v>1</v>
      </c>
      <c r="Q5" s="40">
        <v>20</v>
      </c>
      <c r="R5" s="43">
        <v>3</v>
      </c>
      <c r="S5" s="43">
        <v>10</v>
      </c>
      <c r="T5" s="44">
        <v>4</v>
      </c>
      <c r="U5" s="44">
        <v>7</v>
      </c>
      <c r="V5" s="37"/>
      <c r="W5" s="40"/>
      <c r="X5" s="40"/>
      <c r="Y5" s="43"/>
      <c r="Z5" s="43"/>
      <c r="AA5" s="3"/>
      <c r="AB5" s="3"/>
      <c r="AC5" s="13">
        <f>SUM(G5+I5+L5+N5+Q5+S5+X5+Z5+AB5)</f>
        <v>30</v>
      </c>
      <c r="AD5">
        <v>5</v>
      </c>
    </row>
    <row r="6" spans="1:30" ht="15">
      <c r="A6" s="47">
        <v>3</v>
      </c>
      <c r="B6" s="48" t="s">
        <v>191</v>
      </c>
      <c r="C6" s="48" t="s">
        <v>8</v>
      </c>
      <c r="D6" s="48" t="s">
        <v>26</v>
      </c>
      <c r="E6" s="25" t="s">
        <v>10</v>
      </c>
      <c r="F6" s="11"/>
      <c r="G6" s="7"/>
      <c r="H6" s="12"/>
      <c r="I6" s="9"/>
      <c r="J6" s="17"/>
      <c r="K6" s="10"/>
      <c r="L6" s="7"/>
      <c r="M6" s="18"/>
      <c r="N6" s="9"/>
      <c r="O6" s="37"/>
      <c r="P6" s="40"/>
      <c r="Q6" s="40"/>
      <c r="R6" s="43"/>
      <c r="S6" s="43"/>
      <c r="T6" s="3"/>
      <c r="U6" s="3"/>
      <c r="V6" s="37"/>
      <c r="W6" s="40"/>
      <c r="X6" s="40"/>
      <c r="Y6" s="43">
        <v>4</v>
      </c>
      <c r="Z6" s="43">
        <v>7</v>
      </c>
      <c r="AA6" s="3">
        <v>1</v>
      </c>
      <c r="AB6" s="3">
        <v>20</v>
      </c>
      <c r="AC6" s="13">
        <f aca="true" t="shared" si="0" ref="AC6:AC12">SUM(G6+I6+L6+N6+Q6+S6+U6+X6+Z6+AB6)</f>
        <v>27</v>
      </c>
      <c r="AD6">
        <v>5</v>
      </c>
    </row>
    <row r="7" spans="1:30" ht="15">
      <c r="A7" s="47">
        <v>4</v>
      </c>
      <c r="B7" s="48" t="s">
        <v>183</v>
      </c>
      <c r="C7" s="48" t="s">
        <v>8</v>
      </c>
      <c r="D7" s="48" t="s">
        <v>20</v>
      </c>
      <c r="E7" s="25" t="s">
        <v>10</v>
      </c>
      <c r="F7" s="11"/>
      <c r="G7" s="7"/>
      <c r="H7" s="12"/>
      <c r="I7" s="8"/>
      <c r="J7" s="17"/>
      <c r="K7" s="11"/>
      <c r="L7" s="7"/>
      <c r="M7" s="12"/>
      <c r="N7" s="9"/>
      <c r="O7" s="37"/>
      <c r="P7" s="40"/>
      <c r="Q7" s="40"/>
      <c r="R7" s="43">
        <v>5</v>
      </c>
      <c r="S7" s="43">
        <v>5</v>
      </c>
      <c r="T7" s="3">
        <v>1</v>
      </c>
      <c r="U7" s="3">
        <v>20</v>
      </c>
      <c r="V7" s="37"/>
      <c r="W7" s="40"/>
      <c r="X7" s="40"/>
      <c r="Y7" s="43"/>
      <c r="Z7" s="43"/>
      <c r="AA7" s="3"/>
      <c r="AB7" s="3"/>
      <c r="AC7" s="13">
        <f t="shared" si="0"/>
        <v>25</v>
      </c>
      <c r="AD7">
        <v>5</v>
      </c>
    </row>
    <row r="8" spans="1:30" ht="15">
      <c r="A8" s="47">
        <v>5</v>
      </c>
      <c r="B8" s="48" t="s">
        <v>189</v>
      </c>
      <c r="C8" s="48" t="s">
        <v>8</v>
      </c>
      <c r="D8" s="48" t="s">
        <v>190</v>
      </c>
      <c r="E8" s="25" t="s">
        <v>10</v>
      </c>
      <c r="F8" s="11"/>
      <c r="G8" s="7"/>
      <c r="H8" s="12"/>
      <c r="I8" s="9"/>
      <c r="J8" s="16"/>
      <c r="K8" s="11"/>
      <c r="L8" s="7"/>
      <c r="M8" s="12"/>
      <c r="N8" s="9"/>
      <c r="O8" s="37"/>
      <c r="P8" s="40"/>
      <c r="Q8" s="40"/>
      <c r="R8" s="43"/>
      <c r="S8" s="43"/>
      <c r="T8" s="3"/>
      <c r="U8" s="3"/>
      <c r="V8" s="37"/>
      <c r="W8" s="40">
        <v>1</v>
      </c>
      <c r="X8" s="40">
        <v>20</v>
      </c>
      <c r="Y8" s="43"/>
      <c r="Z8" s="43"/>
      <c r="AA8" s="3">
        <v>6</v>
      </c>
      <c r="AB8" s="3">
        <v>3</v>
      </c>
      <c r="AC8" s="13">
        <f t="shared" si="0"/>
        <v>23</v>
      </c>
      <c r="AD8">
        <v>5</v>
      </c>
    </row>
    <row r="9" spans="1:30" ht="15">
      <c r="A9" s="47">
        <v>6</v>
      </c>
      <c r="B9" s="48" t="s">
        <v>176</v>
      </c>
      <c r="C9" s="48" t="s">
        <v>8</v>
      </c>
      <c r="D9" s="48" t="s">
        <v>182</v>
      </c>
      <c r="E9" s="25" t="s">
        <v>10</v>
      </c>
      <c r="F9" s="11"/>
      <c r="G9" s="7"/>
      <c r="H9" s="12"/>
      <c r="I9" s="9"/>
      <c r="J9" s="16"/>
      <c r="K9" s="11"/>
      <c r="L9" s="7"/>
      <c r="M9" s="12"/>
      <c r="N9" s="9"/>
      <c r="O9" s="37"/>
      <c r="P9" s="40"/>
      <c r="Q9" s="40"/>
      <c r="R9" s="43">
        <v>4</v>
      </c>
      <c r="S9" s="43">
        <v>7</v>
      </c>
      <c r="T9" s="3">
        <v>2</v>
      </c>
      <c r="U9" s="3">
        <v>15</v>
      </c>
      <c r="V9" s="37"/>
      <c r="W9" s="40"/>
      <c r="X9" s="40"/>
      <c r="Y9" s="43"/>
      <c r="Z9" s="43"/>
      <c r="AA9" s="3"/>
      <c r="AB9" s="3"/>
      <c r="AC9" s="13">
        <f t="shared" si="0"/>
        <v>22</v>
      </c>
      <c r="AD9">
        <v>5</v>
      </c>
    </row>
    <row r="10" spans="1:30" ht="15">
      <c r="A10" s="47">
        <v>7</v>
      </c>
      <c r="B10" s="48" t="s">
        <v>179</v>
      </c>
      <c r="C10" s="48" t="s">
        <v>8</v>
      </c>
      <c r="D10" s="48" t="s">
        <v>180</v>
      </c>
      <c r="E10" s="25" t="s">
        <v>10</v>
      </c>
      <c r="F10" s="11"/>
      <c r="G10" s="7"/>
      <c r="H10" s="12"/>
      <c r="I10" s="9"/>
      <c r="J10" s="16"/>
      <c r="K10" s="11"/>
      <c r="L10" s="7"/>
      <c r="M10" s="12"/>
      <c r="N10" s="9"/>
      <c r="O10" s="37"/>
      <c r="P10" s="40"/>
      <c r="Q10" s="40"/>
      <c r="R10" s="43">
        <v>1</v>
      </c>
      <c r="S10" s="43">
        <v>20</v>
      </c>
      <c r="T10" s="3"/>
      <c r="U10" s="3"/>
      <c r="V10" s="37"/>
      <c r="W10" s="40"/>
      <c r="X10" s="40"/>
      <c r="Y10" s="43"/>
      <c r="Z10" s="43"/>
      <c r="AA10" s="3"/>
      <c r="AB10" s="3"/>
      <c r="AC10" s="13">
        <f t="shared" si="0"/>
        <v>20</v>
      </c>
      <c r="AD10">
        <v>0</v>
      </c>
    </row>
    <row r="11" spans="1:30" ht="15">
      <c r="A11" s="47">
        <v>8</v>
      </c>
      <c r="B11" s="68" t="s">
        <v>193</v>
      </c>
      <c r="C11" s="68" t="s">
        <v>8</v>
      </c>
      <c r="D11" s="68" t="s">
        <v>196</v>
      </c>
      <c r="E11" s="25" t="s">
        <v>10</v>
      </c>
      <c r="F11" s="11"/>
      <c r="G11" s="7"/>
      <c r="H11" s="12"/>
      <c r="I11" s="9"/>
      <c r="J11" s="16"/>
      <c r="K11" s="11"/>
      <c r="L11" s="7"/>
      <c r="M11" s="12"/>
      <c r="N11" s="9"/>
      <c r="O11" s="37"/>
      <c r="P11" s="40"/>
      <c r="Q11" s="40"/>
      <c r="R11" s="43"/>
      <c r="S11" s="43"/>
      <c r="T11" s="3"/>
      <c r="U11" s="3"/>
      <c r="V11" s="37"/>
      <c r="W11" s="40">
        <v>5</v>
      </c>
      <c r="X11" s="40">
        <v>5</v>
      </c>
      <c r="Y11" s="43"/>
      <c r="Z11" s="43"/>
      <c r="AA11" s="3">
        <v>2</v>
      </c>
      <c r="AB11" s="3">
        <v>15</v>
      </c>
      <c r="AC11" s="13">
        <f t="shared" si="0"/>
        <v>20</v>
      </c>
      <c r="AD11">
        <v>5</v>
      </c>
    </row>
    <row r="12" spans="1:30" ht="15">
      <c r="A12" s="47">
        <v>9</v>
      </c>
      <c r="B12" s="48" t="s">
        <v>145</v>
      </c>
      <c r="C12" s="48" t="s">
        <v>8</v>
      </c>
      <c r="D12" s="48" t="s">
        <v>22</v>
      </c>
      <c r="E12" s="25" t="s">
        <v>10</v>
      </c>
      <c r="F12" s="11"/>
      <c r="G12" s="7"/>
      <c r="H12" s="12"/>
      <c r="I12" s="9"/>
      <c r="J12" s="16"/>
      <c r="K12" s="11"/>
      <c r="L12" s="7"/>
      <c r="M12" s="12"/>
      <c r="N12" s="9"/>
      <c r="O12" s="37"/>
      <c r="P12" s="40">
        <v>4</v>
      </c>
      <c r="Q12" s="40">
        <v>7</v>
      </c>
      <c r="R12" s="43"/>
      <c r="S12" s="43"/>
      <c r="T12" s="3">
        <v>3</v>
      </c>
      <c r="U12" s="3">
        <v>10</v>
      </c>
      <c r="V12" s="37"/>
      <c r="W12" s="40"/>
      <c r="X12" s="40"/>
      <c r="Y12" s="43"/>
      <c r="Z12" s="43"/>
      <c r="AA12" s="3"/>
      <c r="AB12" s="3"/>
      <c r="AC12" s="13">
        <f t="shared" si="0"/>
        <v>17</v>
      </c>
      <c r="AD12">
        <v>10</v>
      </c>
    </row>
    <row r="13" spans="1:30" ht="15">
      <c r="A13">
        <v>10</v>
      </c>
      <c r="B13" s="1" t="s">
        <v>189</v>
      </c>
      <c r="C13" s="1" t="s">
        <v>8</v>
      </c>
      <c r="D13" s="1" t="s">
        <v>195</v>
      </c>
      <c r="E13" s="25" t="s">
        <v>10</v>
      </c>
      <c r="F13" s="11"/>
      <c r="G13" s="7"/>
      <c r="H13" s="12"/>
      <c r="I13" s="9"/>
      <c r="J13" s="16"/>
      <c r="K13" s="11"/>
      <c r="L13" s="7"/>
      <c r="M13" s="12"/>
      <c r="N13" s="9"/>
      <c r="O13" s="37"/>
      <c r="P13" s="40"/>
      <c r="Q13" s="40"/>
      <c r="R13" s="43"/>
      <c r="S13" s="43"/>
      <c r="T13" s="3"/>
      <c r="U13" s="3"/>
      <c r="V13" s="37"/>
      <c r="W13" s="40">
        <v>4</v>
      </c>
      <c r="X13" s="40">
        <v>7</v>
      </c>
      <c r="Y13" s="45">
        <v>7</v>
      </c>
      <c r="Z13" s="45">
        <v>1</v>
      </c>
      <c r="AA13" s="3">
        <v>3</v>
      </c>
      <c r="AB13" s="3">
        <v>10</v>
      </c>
      <c r="AC13" s="13">
        <f>SUM(G13+I13+L13+N13+Q13+S13+U13+X13+AB13)</f>
        <v>17</v>
      </c>
      <c r="AD13">
        <v>10</v>
      </c>
    </row>
    <row r="14" spans="1:29" ht="15">
      <c r="A14">
        <v>11</v>
      </c>
      <c r="B14" s="1" t="s">
        <v>199</v>
      </c>
      <c r="C14" s="1" t="s">
        <v>8</v>
      </c>
      <c r="D14" s="1" t="s">
        <v>200</v>
      </c>
      <c r="E14" s="25" t="s">
        <v>10</v>
      </c>
      <c r="F14" s="11"/>
      <c r="G14" s="7"/>
      <c r="H14" s="12"/>
      <c r="I14" s="9"/>
      <c r="J14" s="16"/>
      <c r="K14" s="11"/>
      <c r="L14" s="7"/>
      <c r="M14" s="12"/>
      <c r="N14" s="9"/>
      <c r="O14" s="37"/>
      <c r="P14" s="40"/>
      <c r="Q14" s="40"/>
      <c r="R14" s="43"/>
      <c r="S14" s="43"/>
      <c r="T14" s="3"/>
      <c r="U14" s="3"/>
      <c r="V14" s="37"/>
      <c r="W14" s="40"/>
      <c r="X14" s="40"/>
      <c r="Y14" s="43">
        <v>2</v>
      </c>
      <c r="Z14" s="43">
        <v>15</v>
      </c>
      <c r="AA14" s="3">
        <v>7</v>
      </c>
      <c r="AB14" s="3">
        <v>1</v>
      </c>
      <c r="AC14" s="13">
        <f>SUM(G14+I14+L14+N14+Q14+S14+U14+X14+Z14+AB14)</f>
        <v>16</v>
      </c>
    </row>
    <row r="15" spans="1:29" ht="15">
      <c r="A15">
        <v>12</v>
      </c>
      <c r="B15" s="1" t="s">
        <v>170</v>
      </c>
      <c r="C15" s="1" t="s">
        <v>8</v>
      </c>
      <c r="D15" s="1" t="s">
        <v>171</v>
      </c>
      <c r="E15" s="25" t="s">
        <v>10</v>
      </c>
      <c r="F15" s="11"/>
      <c r="G15" s="7"/>
      <c r="H15" s="12"/>
      <c r="I15" s="9"/>
      <c r="J15" s="16"/>
      <c r="K15" s="11"/>
      <c r="L15" s="7"/>
      <c r="M15" s="12"/>
      <c r="N15" s="9"/>
      <c r="O15" s="37"/>
      <c r="P15" s="40">
        <v>2</v>
      </c>
      <c r="Q15" s="40">
        <v>15</v>
      </c>
      <c r="R15" s="43"/>
      <c r="S15" s="43"/>
      <c r="T15" s="3"/>
      <c r="U15" s="3"/>
      <c r="V15" s="37"/>
      <c r="W15" s="40"/>
      <c r="X15" s="40"/>
      <c r="Y15" s="43"/>
      <c r="Z15" s="43"/>
      <c r="AA15" s="3"/>
      <c r="AB15" s="3"/>
      <c r="AC15" s="13">
        <f>SUM(G15+I15+L15+N15+Q15+S15+U15+X15+Z15+AB15)</f>
        <v>15</v>
      </c>
    </row>
    <row r="16" spans="1:29" ht="15">
      <c r="A16">
        <v>13</v>
      </c>
      <c r="B16" s="6" t="s">
        <v>181</v>
      </c>
      <c r="C16" s="1" t="s">
        <v>8</v>
      </c>
      <c r="D16" s="6" t="s">
        <v>9</v>
      </c>
      <c r="E16" s="25" t="s">
        <v>10</v>
      </c>
      <c r="F16" s="11"/>
      <c r="G16" s="7"/>
      <c r="H16" s="12"/>
      <c r="I16" s="9"/>
      <c r="J16" s="17"/>
      <c r="K16" s="11"/>
      <c r="L16" s="7"/>
      <c r="M16" s="12"/>
      <c r="N16" s="9"/>
      <c r="O16" s="37"/>
      <c r="P16" s="40"/>
      <c r="Q16" s="40"/>
      <c r="R16" s="43">
        <v>2</v>
      </c>
      <c r="S16" s="43">
        <v>15</v>
      </c>
      <c r="T16" s="3"/>
      <c r="U16" s="3"/>
      <c r="V16" s="37"/>
      <c r="W16" s="40"/>
      <c r="X16" s="40"/>
      <c r="Y16" s="43"/>
      <c r="Z16" s="43"/>
      <c r="AA16" s="3"/>
      <c r="AB16" s="3"/>
      <c r="AC16" s="13">
        <f>SUM(G16+I16+L16+N16+Q16+S16+U16+X16+Z16+AB16)</f>
        <v>15</v>
      </c>
    </row>
    <row r="17" spans="1:29" ht="15">
      <c r="A17">
        <v>14</v>
      </c>
      <c r="B17" s="1" t="s">
        <v>201</v>
      </c>
      <c r="C17" s="1" t="s">
        <v>8</v>
      </c>
      <c r="D17" s="1" t="s">
        <v>202</v>
      </c>
      <c r="E17" s="25" t="s">
        <v>10</v>
      </c>
      <c r="F17" s="11"/>
      <c r="G17" s="7"/>
      <c r="H17" s="12"/>
      <c r="I17" s="9"/>
      <c r="J17" s="17"/>
      <c r="K17" s="10"/>
      <c r="L17" s="7"/>
      <c r="M17" s="12"/>
      <c r="N17" s="9"/>
      <c r="O17" s="37"/>
      <c r="P17" s="40"/>
      <c r="Q17" s="40"/>
      <c r="R17" s="43"/>
      <c r="S17" s="43"/>
      <c r="T17" s="3"/>
      <c r="U17" s="3"/>
      <c r="V17" s="37"/>
      <c r="W17" s="40"/>
      <c r="X17" s="40"/>
      <c r="Y17" s="43">
        <v>3</v>
      </c>
      <c r="Z17" s="43">
        <v>10</v>
      </c>
      <c r="AA17" s="3">
        <v>5</v>
      </c>
      <c r="AB17" s="3">
        <v>5</v>
      </c>
      <c r="AC17" s="13">
        <f>SUM(G17+I17+L17+N17+Q17+S17+U17+X17+Z17+AB17)</f>
        <v>15</v>
      </c>
    </row>
    <row r="18" spans="1:29" ht="15">
      <c r="A18">
        <v>15</v>
      </c>
      <c r="B18" s="1" t="s">
        <v>193</v>
      </c>
      <c r="C18" s="1" t="s">
        <v>8</v>
      </c>
      <c r="D18" s="1" t="s">
        <v>194</v>
      </c>
      <c r="E18" s="25" t="s">
        <v>10</v>
      </c>
      <c r="F18" s="11"/>
      <c r="G18" s="7"/>
      <c r="H18" s="12"/>
      <c r="I18" s="9"/>
      <c r="J18" s="17"/>
      <c r="K18" s="10"/>
      <c r="L18" s="7"/>
      <c r="M18" s="12"/>
      <c r="N18" s="9"/>
      <c r="O18" s="37"/>
      <c r="P18" s="40"/>
      <c r="Q18" s="40"/>
      <c r="R18" s="43"/>
      <c r="S18" s="43"/>
      <c r="T18" s="3"/>
      <c r="U18" s="3"/>
      <c r="V18" s="37"/>
      <c r="W18" s="40">
        <v>3</v>
      </c>
      <c r="X18" s="40">
        <v>10</v>
      </c>
      <c r="Y18" s="43">
        <v>6</v>
      </c>
      <c r="Z18" s="43">
        <v>3</v>
      </c>
      <c r="AA18" s="3"/>
      <c r="AB18" s="3"/>
      <c r="AC18" s="13">
        <f>SUM(G18+I18+L18+N18+Q18+S18+U18+X18+Z18+AB18)</f>
        <v>13</v>
      </c>
    </row>
    <row r="19" spans="1:29" ht="15">
      <c r="A19">
        <v>16</v>
      </c>
      <c r="B19" s="1" t="s">
        <v>197</v>
      </c>
      <c r="C19" s="1" t="s">
        <v>8</v>
      </c>
      <c r="D19" s="1" t="s">
        <v>198</v>
      </c>
      <c r="E19" s="25" t="s">
        <v>10</v>
      </c>
      <c r="F19" s="11"/>
      <c r="G19" s="7"/>
      <c r="H19" s="12"/>
      <c r="I19" s="9"/>
      <c r="J19" s="16"/>
      <c r="K19" s="11"/>
      <c r="L19" s="7"/>
      <c r="M19" s="12"/>
      <c r="N19" s="9"/>
      <c r="O19" s="37"/>
      <c r="P19" s="40"/>
      <c r="Q19" s="40"/>
      <c r="R19" s="43"/>
      <c r="S19" s="43"/>
      <c r="T19" s="3"/>
      <c r="U19" s="3"/>
      <c r="V19" s="37"/>
      <c r="W19" s="46">
        <v>6</v>
      </c>
      <c r="X19" s="46">
        <v>3</v>
      </c>
      <c r="Y19" s="43">
        <v>5</v>
      </c>
      <c r="Z19" s="43">
        <v>5</v>
      </c>
      <c r="AA19" s="3">
        <v>4</v>
      </c>
      <c r="AB19" s="3">
        <v>7</v>
      </c>
      <c r="AC19" s="13">
        <f>SUM(G19+I19+L19+N19+Q19+S19+U19+Z19+AB19)</f>
        <v>12</v>
      </c>
    </row>
    <row r="20" spans="1:29" ht="15">
      <c r="A20">
        <v>17</v>
      </c>
      <c r="B20" s="1" t="s">
        <v>172</v>
      </c>
      <c r="C20" s="1" t="s">
        <v>8</v>
      </c>
      <c r="D20" s="1" t="s">
        <v>173</v>
      </c>
      <c r="E20" s="25" t="s">
        <v>10</v>
      </c>
      <c r="F20" s="11"/>
      <c r="G20" s="7"/>
      <c r="H20" s="12"/>
      <c r="I20" s="9"/>
      <c r="J20" s="16"/>
      <c r="K20" s="11"/>
      <c r="L20" s="7"/>
      <c r="M20" s="12"/>
      <c r="N20" s="9"/>
      <c r="O20" s="37"/>
      <c r="P20" s="40">
        <v>3</v>
      </c>
      <c r="Q20" s="40">
        <v>10</v>
      </c>
      <c r="R20" s="43">
        <v>7</v>
      </c>
      <c r="S20" s="43">
        <v>1</v>
      </c>
      <c r="T20" s="3"/>
      <c r="U20" s="3"/>
      <c r="V20" s="37"/>
      <c r="W20" s="40"/>
      <c r="X20" s="40"/>
      <c r="Y20" s="43"/>
      <c r="Z20" s="43"/>
      <c r="AA20" s="3"/>
      <c r="AB20" s="3"/>
      <c r="AC20" s="13">
        <f aca="true" t="shared" si="1" ref="AC20:AC26">SUM(G20+I20+L20+N20+Q20+S20+U20+X20+Z20+AB20)</f>
        <v>11</v>
      </c>
    </row>
    <row r="21" spans="1:29" ht="15">
      <c r="A21">
        <v>18</v>
      </c>
      <c r="B21" s="1" t="s">
        <v>176</v>
      </c>
      <c r="C21" s="1" t="s">
        <v>8</v>
      </c>
      <c r="D21" s="1" t="s">
        <v>177</v>
      </c>
      <c r="E21" s="25" t="s">
        <v>10</v>
      </c>
      <c r="F21" s="11"/>
      <c r="G21" s="7"/>
      <c r="H21" s="12"/>
      <c r="I21" s="9"/>
      <c r="J21" s="16"/>
      <c r="K21" s="11"/>
      <c r="L21" s="7"/>
      <c r="M21" s="12"/>
      <c r="N21" s="9"/>
      <c r="O21" s="37"/>
      <c r="P21" s="40">
        <v>6</v>
      </c>
      <c r="Q21" s="40">
        <v>3</v>
      </c>
      <c r="R21" s="43"/>
      <c r="S21" s="43"/>
      <c r="T21" s="3">
        <v>5</v>
      </c>
      <c r="U21" s="3">
        <v>5</v>
      </c>
      <c r="V21" s="37"/>
      <c r="W21" s="40"/>
      <c r="X21" s="40"/>
      <c r="Y21" s="43"/>
      <c r="Z21" s="43"/>
      <c r="AA21" s="3"/>
      <c r="AB21" s="3"/>
      <c r="AC21" s="13">
        <f t="shared" si="1"/>
        <v>8</v>
      </c>
    </row>
    <row r="22" spans="1:29" ht="15">
      <c r="A22">
        <v>19</v>
      </c>
      <c r="B22" s="1" t="s">
        <v>174</v>
      </c>
      <c r="C22" s="1" t="s">
        <v>8</v>
      </c>
      <c r="D22" s="1" t="s">
        <v>175</v>
      </c>
      <c r="E22" s="25" t="s">
        <v>10</v>
      </c>
      <c r="F22" s="11"/>
      <c r="G22" s="7"/>
      <c r="H22" s="12"/>
      <c r="I22" s="9"/>
      <c r="J22" s="16"/>
      <c r="K22" s="11"/>
      <c r="L22" s="7"/>
      <c r="M22" s="12"/>
      <c r="N22" s="9"/>
      <c r="O22" s="37"/>
      <c r="P22" s="40">
        <v>5</v>
      </c>
      <c r="Q22" s="40">
        <v>5</v>
      </c>
      <c r="R22" s="43"/>
      <c r="S22" s="43"/>
      <c r="T22" s="3"/>
      <c r="U22" s="3"/>
      <c r="V22" s="37"/>
      <c r="W22" s="40"/>
      <c r="X22" s="40"/>
      <c r="Y22" s="43"/>
      <c r="Z22" s="43"/>
      <c r="AA22" s="3"/>
      <c r="AB22" s="3"/>
      <c r="AC22" s="13">
        <f t="shared" si="1"/>
        <v>5</v>
      </c>
    </row>
    <row r="23" spans="1:29" ht="15">
      <c r="A23">
        <v>20</v>
      </c>
      <c r="B23" s="1" t="s">
        <v>184</v>
      </c>
      <c r="C23" s="1" t="s">
        <v>90</v>
      </c>
      <c r="D23" s="1" t="s">
        <v>185</v>
      </c>
      <c r="E23" s="25" t="s">
        <v>10</v>
      </c>
      <c r="F23" s="11"/>
      <c r="G23" s="7"/>
      <c r="H23" s="12"/>
      <c r="I23" s="9"/>
      <c r="J23" s="16"/>
      <c r="K23" s="11"/>
      <c r="L23" s="7"/>
      <c r="M23" s="12"/>
      <c r="N23" s="9"/>
      <c r="O23" s="37"/>
      <c r="P23" s="40"/>
      <c r="Q23" s="40"/>
      <c r="R23" s="43">
        <v>6</v>
      </c>
      <c r="S23" s="43">
        <v>3</v>
      </c>
      <c r="T23" s="3"/>
      <c r="U23" s="3"/>
      <c r="V23" s="37"/>
      <c r="W23" s="40"/>
      <c r="X23" s="40"/>
      <c r="Y23" s="43"/>
      <c r="Z23" s="43"/>
      <c r="AA23" s="3"/>
      <c r="AB23" s="3"/>
      <c r="AC23" s="13">
        <f t="shared" si="1"/>
        <v>3</v>
      </c>
    </row>
    <row r="24" spans="1:29" ht="15">
      <c r="A24">
        <v>21</v>
      </c>
      <c r="B24" s="1" t="s">
        <v>186</v>
      </c>
      <c r="C24" s="1" t="s">
        <v>8</v>
      </c>
      <c r="D24" s="1" t="s">
        <v>187</v>
      </c>
      <c r="E24" s="25" t="s">
        <v>10</v>
      </c>
      <c r="F24" s="11"/>
      <c r="G24" s="7"/>
      <c r="H24" s="12"/>
      <c r="I24" s="9"/>
      <c r="J24" s="16"/>
      <c r="K24" s="11"/>
      <c r="L24" s="7"/>
      <c r="M24" s="12"/>
      <c r="N24" s="9"/>
      <c r="O24" s="37"/>
      <c r="P24" s="40"/>
      <c r="Q24" s="40"/>
      <c r="R24" s="43"/>
      <c r="S24" s="43"/>
      <c r="T24" s="3">
        <v>6</v>
      </c>
      <c r="U24" s="3">
        <v>3</v>
      </c>
      <c r="V24" s="37"/>
      <c r="W24" s="40"/>
      <c r="X24" s="40"/>
      <c r="Y24" s="43"/>
      <c r="Z24" s="43"/>
      <c r="AA24" s="3"/>
      <c r="AB24" s="3"/>
      <c r="AC24" s="13">
        <f t="shared" si="1"/>
        <v>3</v>
      </c>
    </row>
    <row r="25" spans="1:29" ht="15">
      <c r="A25">
        <v>22</v>
      </c>
      <c r="B25" s="1" t="s">
        <v>178</v>
      </c>
      <c r="C25" s="1" t="s">
        <v>8</v>
      </c>
      <c r="D25" s="1" t="s">
        <v>65</v>
      </c>
      <c r="E25" s="25" t="s">
        <v>10</v>
      </c>
      <c r="F25" s="11"/>
      <c r="G25" s="7"/>
      <c r="H25" s="12"/>
      <c r="I25" s="9"/>
      <c r="J25" s="16"/>
      <c r="K25" s="11"/>
      <c r="L25" s="7"/>
      <c r="M25" s="12"/>
      <c r="N25" s="9"/>
      <c r="O25" s="37"/>
      <c r="P25" s="40">
        <v>7</v>
      </c>
      <c r="Q25" s="40">
        <v>1</v>
      </c>
      <c r="R25" s="43"/>
      <c r="S25" s="43"/>
      <c r="T25" s="3"/>
      <c r="U25" s="3"/>
      <c r="V25" s="37"/>
      <c r="W25" s="40"/>
      <c r="X25" s="40"/>
      <c r="Y25" s="43"/>
      <c r="Z25" s="43"/>
      <c r="AA25" s="3"/>
      <c r="AB25" s="3"/>
      <c r="AC25" s="13">
        <f t="shared" si="1"/>
        <v>1</v>
      </c>
    </row>
    <row r="26" spans="1:29" ht="15">
      <c r="A26">
        <v>23</v>
      </c>
      <c r="B26" s="1" t="s">
        <v>178</v>
      </c>
      <c r="C26" s="1" t="s">
        <v>8</v>
      </c>
      <c r="D26" s="1" t="s">
        <v>188</v>
      </c>
      <c r="E26" s="25" t="s">
        <v>10</v>
      </c>
      <c r="F26" s="11"/>
      <c r="G26" s="7"/>
      <c r="H26" s="12"/>
      <c r="I26" s="9"/>
      <c r="J26" s="16"/>
      <c r="K26" s="11"/>
      <c r="L26" s="7"/>
      <c r="M26" s="12"/>
      <c r="N26" s="9"/>
      <c r="O26" s="37"/>
      <c r="P26" s="40"/>
      <c r="Q26" s="40"/>
      <c r="R26" s="43"/>
      <c r="S26" s="43"/>
      <c r="T26" s="3">
        <v>7</v>
      </c>
      <c r="U26" s="3">
        <v>1</v>
      </c>
      <c r="V26" s="37"/>
      <c r="W26" s="40"/>
      <c r="X26" s="40"/>
      <c r="Y26" s="43"/>
      <c r="Z26" s="43"/>
      <c r="AA26" s="3"/>
      <c r="AB26" s="3"/>
      <c r="AC26" s="13">
        <f t="shared" si="1"/>
        <v>1</v>
      </c>
    </row>
    <row r="27" spans="1:29" ht="15">
      <c r="A27">
        <v>24</v>
      </c>
      <c r="B27" s="51" t="s">
        <v>203</v>
      </c>
      <c r="C27" s="51" t="s">
        <v>8</v>
      </c>
      <c r="D27" s="51" t="s">
        <v>204</v>
      </c>
      <c r="E27" s="51" t="s">
        <v>10</v>
      </c>
      <c r="F27" s="52">
        <v>19</v>
      </c>
      <c r="G27" s="53">
        <v>12</v>
      </c>
      <c r="H27" s="12"/>
      <c r="I27" s="9"/>
      <c r="J27" s="17"/>
      <c r="K27" s="10"/>
      <c r="L27" s="7"/>
      <c r="M27" s="18"/>
      <c r="N27" s="9"/>
      <c r="O27" s="37"/>
      <c r="P27" s="40"/>
      <c r="Q27" s="40"/>
      <c r="R27" s="43"/>
      <c r="S27" s="43"/>
      <c r="T27" s="3"/>
      <c r="U27" s="3"/>
      <c r="V27" s="37"/>
      <c r="W27" s="40"/>
      <c r="X27" s="40"/>
      <c r="Y27" s="43"/>
      <c r="Z27" s="43"/>
      <c r="AA27" s="3"/>
      <c r="AB27" s="3"/>
      <c r="AC27" s="13">
        <f>SUM(G27+I27+L27+N27+Q27+S27+U27+X27+Z27+AB27)</f>
        <v>12</v>
      </c>
    </row>
    <row r="28" spans="1:29" ht="15">
      <c r="A28">
        <v>25</v>
      </c>
      <c r="B28" s="51" t="s">
        <v>184</v>
      </c>
      <c r="C28" s="51" t="s">
        <v>8</v>
      </c>
      <c r="D28" s="51" t="s">
        <v>206</v>
      </c>
      <c r="E28" s="51" t="s">
        <v>10</v>
      </c>
      <c r="F28" s="52">
        <v>18</v>
      </c>
      <c r="G28" s="53">
        <v>17</v>
      </c>
      <c r="H28" s="12"/>
      <c r="I28" s="9"/>
      <c r="J28" s="17"/>
      <c r="K28" s="11"/>
      <c r="L28" s="7"/>
      <c r="M28" s="12"/>
      <c r="N28" s="9"/>
      <c r="O28" s="37"/>
      <c r="P28" s="40"/>
      <c r="Q28" s="40"/>
      <c r="R28" s="43"/>
      <c r="S28" s="43"/>
      <c r="T28" s="3"/>
      <c r="U28" s="3"/>
      <c r="V28" s="37"/>
      <c r="W28" s="40"/>
      <c r="X28" s="40"/>
      <c r="Y28" s="43"/>
      <c r="Z28" s="43"/>
      <c r="AA28" s="3"/>
      <c r="AB28" s="3"/>
      <c r="AC28" s="13">
        <f>SUM(G28+I28+L28+N28+Q28+S28+U28+X28+Z28+AB28)</f>
        <v>17</v>
      </c>
    </row>
    <row r="29" spans="1:29" ht="15">
      <c r="A29">
        <v>26</v>
      </c>
      <c r="B29" s="1"/>
      <c r="C29" s="1"/>
      <c r="D29" s="1"/>
      <c r="E29" s="25" t="s">
        <v>10</v>
      </c>
      <c r="F29" s="11"/>
      <c r="G29" s="7"/>
      <c r="H29" s="12"/>
      <c r="I29" s="9"/>
      <c r="J29" s="17"/>
      <c r="K29" s="10"/>
      <c r="L29" s="7"/>
      <c r="M29" s="12"/>
      <c r="N29" s="9"/>
      <c r="O29" s="37"/>
      <c r="P29" s="40"/>
      <c r="Q29" s="40"/>
      <c r="R29" s="43"/>
      <c r="S29" s="43"/>
      <c r="T29" s="3"/>
      <c r="U29" s="3"/>
      <c r="V29" s="37"/>
      <c r="W29" s="40"/>
      <c r="X29" s="40"/>
      <c r="Y29" s="43"/>
      <c r="Z29" s="43"/>
      <c r="AA29" s="3"/>
      <c r="AB29" s="3"/>
      <c r="AC29" s="13">
        <f>SUM(G29+I29+L29+N29+Q29+S29+U29+X29+Z29+AB29)</f>
        <v>0</v>
      </c>
    </row>
    <row r="30" spans="1:29" ht="15" customHeight="1">
      <c r="A30">
        <v>27</v>
      </c>
      <c r="B30" s="6"/>
      <c r="C30" s="1"/>
      <c r="D30" s="6"/>
      <c r="E30" s="25" t="s">
        <v>10</v>
      </c>
      <c r="F30" s="11"/>
      <c r="G30" s="7"/>
      <c r="H30" s="12"/>
      <c r="I30" s="9"/>
      <c r="J30" s="17"/>
      <c r="K30" s="10"/>
      <c r="L30" s="7"/>
      <c r="M30" s="12"/>
      <c r="N30" s="9"/>
      <c r="O30" s="37"/>
      <c r="P30" s="40"/>
      <c r="Q30" s="40"/>
      <c r="R30" s="43"/>
      <c r="S30" s="43"/>
      <c r="T30" s="3"/>
      <c r="U30" s="3"/>
      <c r="V30" s="37"/>
      <c r="W30" s="40"/>
      <c r="X30" s="40"/>
      <c r="Y30" s="43"/>
      <c r="Z30" s="43"/>
      <c r="AA30" s="3"/>
      <c r="AB30" s="3"/>
      <c r="AC30" s="13">
        <f>SUM(G30+I30+L30+N30+Q30+S30+U30+X30+Z30+AB30)</f>
        <v>0</v>
      </c>
    </row>
    <row r="31" spans="1:29" ht="23.25" customHeight="1">
      <c r="A31" s="19"/>
      <c r="B31" s="65" t="s">
        <v>116</v>
      </c>
      <c r="C31" s="66"/>
      <c r="D31" s="66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30" ht="85.5" customHeight="1">
      <c r="B32" s="1" t="s">
        <v>0</v>
      </c>
      <c r="C32" s="1" t="s">
        <v>1</v>
      </c>
      <c r="D32" s="1" t="s">
        <v>2</v>
      </c>
      <c r="E32" s="24" t="s">
        <v>3</v>
      </c>
      <c r="F32" s="2" t="s">
        <v>13</v>
      </c>
      <c r="G32" s="41" t="s">
        <v>205</v>
      </c>
      <c r="H32" s="4" t="s">
        <v>15</v>
      </c>
      <c r="I32" s="5" t="s">
        <v>5</v>
      </c>
      <c r="J32" s="15"/>
      <c r="K32" s="2" t="s">
        <v>13</v>
      </c>
      <c r="L32" s="41" t="s">
        <v>205</v>
      </c>
      <c r="M32" s="4" t="s">
        <v>15</v>
      </c>
      <c r="N32" s="5" t="s">
        <v>5</v>
      </c>
      <c r="O32" s="37"/>
      <c r="P32" s="39" t="s">
        <v>167</v>
      </c>
      <c r="Q32" s="40" t="s">
        <v>5</v>
      </c>
      <c r="R32" s="42" t="s">
        <v>168</v>
      </c>
      <c r="S32" s="43" t="s">
        <v>5</v>
      </c>
      <c r="T32" s="41" t="s">
        <v>169</v>
      </c>
      <c r="U32" s="3" t="s">
        <v>5</v>
      </c>
      <c r="V32" s="37"/>
      <c r="W32" s="39" t="s">
        <v>167</v>
      </c>
      <c r="X32" s="40" t="s">
        <v>5</v>
      </c>
      <c r="Y32" s="42" t="s">
        <v>168</v>
      </c>
      <c r="Z32" s="43" t="s">
        <v>5</v>
      </c>
      <c r="AA32" s="41" t="s">
        <v>169</v>
      </c>
      <c r="AB32" s="3" t="s">
        <v>5</v>
      </c>
      <c r="AC32" s="1" t="s">
        <v>6</v>
      </c>
      <c r="AD32" s="38" t="s">
        <v>213</v>
      </c>
    </row>
    <row r="33" spans="1:30" ht="15" customHeight="1">
      <c r="A33">
        <v>1</v>
      </c>
      <c r="B33" s="54" t="s">
        <v>193</v>
      </c>
      <c r="C33" s="54" t="s">
        <v>215</v>
      </c>
      <c r="D33" s="54" t="s">
        <v>216</v>
      </c>
      <c r="E33" s="26" t="s">
        <v>77</v>
      </c>
      <c r="F33" s="11"/>
      <c r="G33" s="7"/>
      <c r="H33" s="12"/>
      <c r="I33" s="9"/>
      <c r="J33" s="15"/>
      <c r="K33" s="23"/>
      <c r="L33" s="7"/>
      <c r="M33" s="12"/>
      <c r="N33" s="9"/>
      <c r="O33" s="37"/>
      <c r="P33" s="40"/>
      <c r="Q33" s="40"/>
      <c r="R33" s="43"/>
      <c r="S33" s="43"/>
      <c r="T33" s="3"/>
      <c r="U33" s="3"/>
      <c r="V33" s="37"/>
      <c r="W33" s="40">
        <v>1</v>
      </c>
      <c r="X33" s="40">
        <v>20</v>
      </c>
      <c r="Y33" s="43">
        <v>1</v>
      </c>
      <c r="Z33" s="43">
        <v>20</v>
      </c>
      <c r="AA33" s="44">
        <v>2</v>
      </c>
      <c r="AB33" s="44">
        <v>15</v>
      </c>
      <c r="AC33" s="13">
        <f>SUM(G33+I33+L33+N33+Q33+S33+U33+X33+Z33)</f>
        <v>40</v>
      </c>
      <c r="AD33">
        <v>0</v>
      </c>
    </row>
    <row r="34" spans="1:30" ht="15" customHeight="1">
      <c r="A34">
        <v>2</v>
      </c>
      <c r="B34" s="69" t="s">
        <v>214</v>
      </c>
      <c r="C34" s="69" t="s">
        <v>8</v>
      </c>
      <c r="D34" s="69" t="s">
        <v>79</v>
      </c>
      <c r="E34" s="26" t="s">
        <v>77</v>
      </c>
      <c r="F34" s="11"/>
      <c r="G34" s="7"/>
      <c r="H34" s="12"/>
      <c r="I34" s="9"/>
      <c r="J34" s="15"/>
      <c r="K34" s="23"/>
      <c r="L34" s="7"/>
      <c r="M34" s="12"/>
      <c r="N34" s="9"/>
      <c r="O34" s="37"/>
      <c r="P34" s="40"/>
      <c r="Q34" s="40"/>
      <c r="R34" s="43"/>
      <c r="S34" s="43"/>
      <c r="T34" s="3"/>
      <c r="U34" s="3"/>
      <c r="V34" s="37"/>
      <c r="W34" s="40">
        <v>2</v>
      </c>
      <c r="X34" s="40">
        <v>15</v>
      </c>
      <c r="Y34" s="45">
        <v>4</v>
      </c>
      <c r="Z34" s="45">
        <v>7</v>
      </c>
      <c r="AA34" s="3">
        <v>1</v>
      </c>
      <c r="AB34" s="3">
        <v>20</v>
      </c>
      <c r="AC34" s="13">
        <f>SUM(G34+I34+L34+N34+Q34+S34+U34+X34+AB34)</f>
        <v>35</v>
      </c>
      <c r="AD34">
        <v>0</v>
      </c>
    </row>
    <row r="35" spans="1:30" ht="15" customHeight="1">
      <c r="A35">
        <v>3</v>
      </c>
      <c r="B35" s="54" t="s">
        <v>176</v>
      </c>
      <c r="C35" s="54" t="s">
        <v>90</v>
      </c>
      <c r="D35" s="54" t="s">
        <v>207</v>
      </c>
      <c r="E35" s="26" t="s">
        <v>77</v>
      </c>
      <c r="F35" s="11"/>
      <c r="G35" s="7"/>
      <c r="H35" s="12"/>
      <c r="I35" s="9"/>
      <c r="J35" s="15"/>
      <c r="K35" s="23"/>
      <c r="L35" s="7"/>
      <c r="M35" s="12"/>
      <c r="N35" s="9"/>
      <c r="O35" s="37"/>
      <c r="P35" s="40">
        <v>1</v>
      </c>
      <c r="Q35" s="40">
        <v>20</v>
      </c>
      <c r="R35" s="43">
        <v>2</v>
      </c>
      <c r="S35" s="43">
        <v>15</v>
      </c>
      <c r="T35" s="44">
        <v>4</v>
      </c>
      <c r="U35" s="44">
        <v>7</v>
      </c>
      <c r="V35" s="37"/>
      <c r="W35" s="40"/>
      <c r="X35" s="40"/>
      <c r="Y35" s="43"/>
      <c r="Z35" s="43"/>
      <c r="AA35" s="3"/>
      <c r="AB35" s="3"/>
      <c r="AC35" s="13">
        <f>SUM(G35+I35+L35+N35+Q35+S35+X35+Z35+AB35)</f>
        <v>35</v>
      </c>
      <c r="AD35">
        <v>7.13</v>
      </c>
    </row>
    <row r="36" spans="1:30" ht="15" customHeight="1">
      <c r="A36">
        <v>4</v>
      </c>
      <c r="B36" s="54" t="s">
        <v>181</v>
      </c>
      <c r="C36" s="54" t="s">
        <v>146</v>
      </c>
      <c r="D36" s="54" t="s">
        <v>81</v>
      </c>
      <c r="E36" s="26" t="s">
        <v>77</v>
      </c>
      <c r="F36" s="52">
        <v>5</v>
      </c>
      <c r="G36" s="53"/>
      <c r="H36" s="12"/>
      <c r="I36" s="9"/>
      <c r="J36" s="15"/>
      <c r="K36" s="55">
        <v>3</v>
      </c>
      <c r="L36" s="53">
        <v>2</v>
      </c>
      <c r="M36" s="12"/>
      <c r="N36" s="9"/>
      <c r="O36" s="37"/>
      <c r="P36" s="40"/>
      <c r="Q36" s="40"/>
      <c r="R36" s="43">
        <v>1</v>
      </c>
      <c r="S36" s="43">
        <v>20</v>
      </c>
      <c r="T36" s="3">
        <v>2</v>
      </c>
      <c r="U36" s="3">
        <v>15</v>
      </c>
      <c r="V36" s="37"/>
      <c r="W36" s="40"/>
      <c r="X36" s="40"/>
      <c r="Y36" s="43"/>
      <c r="Z36" s="43"/>
      <c r="AA36" s="3"/>
      <c r="AB36" s="3"/>
      <c r="AC36" s="13">
        <f>SUM(G36+I36+N36+Q36+S36+U36+X36+Z36+AB36)</f>
        <v>35</v>
      </c>
      <c r="AD36">
        <v>0</v>
      </c>
    </row>
    <row r="37" spans="1:30" ht="15" customHeight="1">
      <c r="A37">
        <v>5</v>
      </c>
      <c r="B37" s="54" t="s">
        <v>210</v>
      </c>
      <c r="C37" s="54" t="s">
        <v>8</v>
      </c>
      <c r="D37" s="54" t="s">
        <v>211</v>
      </c>
      <c r="E37" s="26" t="s">
        <v>77</v>
      </c>
      <c r="F37" s="11"/>
      <c r="G37" s="7"/>
      <c r="H37" s="12"/>
      <c r="I37" s="9"/>
      <c r="J37" s="15"/>
      <c r="K37" s="23"/>
      <c r="L37" s="7"/>
      <c r="M37" s="12"/>
      <c r="N37" s="9"/>
      <c r="O37" s="37"/>
      <c r="P37" s="40">
        <v>3</v>
      </c>
      <c r="Q37" s="40">
        <v>10</v>
      </c>
      <c r="R37" s="43"/>
      <c r="S37" s="43"/>
      <c r="T37" s="3">
        <v>1</v>
      </c>
      <c r="U37" s="3">
        <v>20</v>
      </c>
      <c r="V37" s="37"/>
      <c r="W37" s="40"/>
      <c r="X37" s="40"/>
      <c r="Y37" s="43"/>
      <c r="Z37" s="43"/>
      <c r="AA37" s="3"/>
      <c r="AB37" s="3"/>
      <c r="AC37" s="13">
        <f>SUM(G37+I37+L37+N37+Q37+S37+U37+X37+Z37+AB37)</f>
        <v>30</v>
      </c>
      <c r="AD37">
        <v>12.48</v>
      </c>
    </row>
    <row r="38" spans="1:30" ht="15" customHeight="1">
      <c r="A38">
        <v>6</v>
      </c>
      <c r="B38" s="54" t="s">
        <v>184</v>
      </c>
      <c r="C38" s="48" t="s">
        <v>90</v>
      </c>
      <c r="D38" s="54" t="s">
        <v>212</v>
      </c>
      <c r="E38" s="26" t="s">
        <v>77</v>
      </c>
      <c r="F38" s="52">
        <v>8</v>
      </c>
      <c r="G38" s="53">
        <v>8</v>
      </c>
      <c r="H38" s="49">
        <v>10</v>
      </c>
      <c r="I38" s="9"/>
      <c r="J38" s="15"/>
      <c r="K38" s="55">
        <v>17</v>
      </c>
      <c r="L38" s="53">
        <v>13</v>
      </c>
      <c r="M38" s="12"/>
      <c r="N38" s="9"/>
      <c r="O38" s="37"/>
      <c r="P38" s="46">
        <v>4</v>
      </c>
      <c r="Q38" s="46">
        <v>7</v>
      </c>
      <c r="R38" s="43">
        <v>3</v>
      </c>
      <c r="S38" s="43">
        <v>10</v>
      </c>
      <c r="T38" s="3">
        <v>3</v>
      </c>
      <c r="U38" s="3">
        <v>10</v>
      </c>
      <c r="V38" s="37"/>
      <c r="W38" s="40"/>
      <c r="X38" s="40"/>
      <c r="Y38" s="43"/>
      <c r="Z38" s="43"/>
      <c r="AA38" s="3"/>
      <c r="AB38" s="3"/>
      <c r="AC38" s="13">
        <f>SUM(I38+N38+S38+U38+X38+Z38+AB38)</f>
        <v>20</v>
      </c>
      <c r="AD38">
        <v>5</v>
      </c>
    </row>
    <row r="39" spans="1:30" ht="15" customHeight="1">
      <c r="A39">
        <v>7</v>
      </c>
      <c r="B39" s="54" t="s">
        <v>217</v>
      </c>
      <c r="C39" s="54" t="s">
        <v>90</v>
      </c>
      <c r="D39" s="54" t="s">
        <v>218</v>
      </c>
      <c r="E39" s="26" t="s">
        <v>77</v>
      </c>
      <c r="F39" s="11"/>
      <c r="G39" s="7"/>
      <c r="H39" s="12"/>
      <c r="I39" s="9"/>
      <c r="J39" s="15"/>
      <c r="K39" s="23"/>
      <c r="L39" s="7"/>
      <c r="M39" s="12"/>
      <c r="N39" s="9"/>
      <c r="O39" s="37"/>
      <c r="P39" s="40"/>
      <c r="Q39" s="40"/>
      <c r="R39" s="43"/>
      <c r="S39" s="43"/>
      <c r="T39" s="3"/>
      <c r="U39" s="3"/>
      <c r="V39" s="37"/>
      <c r="W39" s="40">
        <v>3</v>
      </c>
      <c r="X39" s="40">
        <v>10</v>
      </c>
      <c r="Y39" s="43">
        <v>3</v>
      </c>
      <c r="Z39" s="43">
        <v>10</v>
      </c>
      <c r="AA39" s="44">
        <v>3</v>
      </c>
      <c r="AB39" s="44">
        <v>10</v>
      </c>
      <c r="AC39" s="13">
        <f>SUM(G39+I39+L39+N39+Q39+S39+U39+X39+Z39)</f>
        <v>20</v>
      </c>
      <c r="AD39">
        <v>2</v>
      </c>
    </row>
    <row r="40" spans="1:30" ht="15" customHeight="1">
      <c r="A40">
        <v>8</v>
      </c>
      <c r="B40" s="54" t="s">
        <v>193</v>
      </c>
      <c r="C40" s="54" t="s">
        <v>221</v>
      </c>
      <c r="D40" s="54" t="s">
        <v>222</v>
      </c>
      <c r="E40" s="26" t="s">
        <v>77</v>
      </c>
      <c r="F40" s="11"/>
      <c r="G40" s="7"/>
      <c r="H40" s="12"/>
      <c r="I40" s="9"/>
      <c r="J40" s="15"/>
      <c r="K40" s="23"/>
      <c r="L40" s="7"/>
      <c r="M40" s="12"/>
      <c r="N40" s="9"/>
      <c r="O40" s="37"/>
      <c r="P40" s="40"/>
      <c r="Q40" s="40"/>
      <c r="R40" s="43"/>
      <c r="S40" s="43"/>
      <c r="T40" s="3"/>
      <c r="U40" s="3"/>
      <c r="V40" s="37"/>
      <c r="W40" s="40">
        <v>5</v>
      </c>
      <c r="X40" s="40">
        <v>5</v>
      </c>
      <c r="Y40" s="43">
        <v>2</v>
      </c>
      <c r="Z40" s="43">
        <v>15</v>
      </c>
      <c r="AA40" s="3"/>
      <c r="AB40" s="3"/>
      <c r="AC40" s="13">
        <f>SUM(G40+I40+L40+N40+Q40+S40+U40+X40+Z40+AB40)</f>
        <v>20</v>
      </c>
      <c r="AD40">
        <v>5</v>
      </c>
    </row>
    <row r="41" spans="1:29" ht="15" customHeight="1">
      <c r="A41">
        <v>9</v>
      </c>
      <c r="B41" s="22" t="s">
        <v>208</v>
      </c>
      <c r="C41" s="22" t="s">
        <v>90</v>
      </c>
      <c r="D41" s="22" t="s">
        <v>209</v>
      </c>
      <c r="E41" s="26" t="s">
        <v>77</v>
      </c>
      <c r="F41" s="11"/>
      <c r="G41" s="7"/>
      <c r="H41" s="12"/>
      <c r="I41" s="9"/>
      <c r="J41" s="15"/>
      <c r="K41" s="23"/>
      <c r="L41" s="7"/>
      <c r="M41" s="12"/>
      <c r="N41" s="9"/>
      <c r="O41" s="37"/>
      <c r="P41" s="40">
        <v>2</v>
      </c>
      <c r="Q41" s="40">
        <v>15</v>
      </c>
      <c r="R41" s="43"/>
      <c r="S41" s="43"/>
      <c r="T41" s="3"/>
      <c r="U41" s="3"/>
      <c r="V41" s="37"/>
      <c r="W41" s="40"/>
      <c r="X41" s="40"/>
      <c r="Y41" s="43"/>
      <c r="Z41" s="43"/>
      <c r="AA41" s="3"/>
      <c r="AB41" s="3"/>
      <c r="AC41" s="13">
        <f>SUM(G41+I41+L41+N41+Q41+S41+U41+X41+Z41+AB41)</f>
        <v>15</v>
      </c>
    </row>
    <row r="42" spans="1:29" ht="15" customHeight="1">
      <c r="A42">
        <v>10</v>
      </c>
      <c r="B42" s="21" t="s">
        <v>219</v>
      </c>
      <c r="C42" s="21" t="s">
        <v>90</v>
      </c>
      <c r="D42" s="21" t="s">
        <v>220</v>
      </c>
      <c r="E42" s="26" t="s">
        <v>77</v>
      </c>
      <c r="F42" s="11"/>
      <c r="G42" s="7"/>
      <c r="H42" s="12"/>
      <c r="I42" s="9"/>
      <c r="J42" s="15"/>
      <c r="K42" s="23"/>
      <c r="L42" s="7"/>
      <c r="M42" s="12"/>
      <c r="N42" s="9"/>
      <c r="O42" s="37"/>
      <c r="P42" s="40"/>
      <c r="Q42" s="40"/>
      <c r="R42" s="43"/>
      <c r="S42" s="43"/>
      <c r="T42" s="3"/>
      <c r="U42" s="3"/>
      <c r="V42" s="37"/>
      <c r="W42" s="40">
        <v>4</v>
      </c>
      <c r="X42" s="40">
        <v>7</v>
      </c>
      <c r="Y42" s="45">
        <v>5</v>
      </c>
      <c r="Z42" s="45">
        <v>5</v>
      </c>
      <c r="AA42" s="3">
        <v>4</v>
      </c>
      <c r="AB42" s="3">
        <v>7</v>
      </c>
      <c r="AC42" s="13">
        <f>SUM(G42+I42+L42+N42+Q42+S42+U42+X42+AB42)</f>
        <v>14</v>
      </c>
    </row>
    <row r="43" spans="1:29" ht="15" customHeight="1">
      <c r="A43">
        <v>11</v>
      </c>
      <c r="B43" s="22" t="s">
        <v>111</v>
      </c>
      <c r="C43" s="22" t="s">
        <v>90</v>
      </c>
      <c r="D43" s="22" t="s">
        <v>223</v>
      </c>
      <c r="E43" s="26" t="s">
        <v>77</v>
      </c>
      <c r="F43" s="52">
        <v>12</v>
      </c>
      <c r="G43" s="53">
        <v>9</v>
      </c>
      <c r="H43" s="12"/>
      <c r="I43" s="9"/>
      <c r="J43" s="15"/>
      <c r="K43" s="23"/>
      <c r="L43" s="7"/>
      <c r="M43" s="12"/>
      <c r="N43" s="9"/>
      <c r="O43" s="37"/>
      <c r="P43" s="40"/>
      <c r="Q43" s="40"/>
      <c r="R43" s="43"/>
      <c r="S43" s="43"/>
      <c r="T43" s="3"/>
      <c r="U43" s="3"/>
      <c r="V43" s="37"/>
      <c r="W43" s="40"/>
      <c r="X43" s="40"/>
      <c r="Y43" s="43"/>
      <c r="Z43" s="43"/>
      <c r="AA43" s="3"/>
      <c r="AB43" s="3"/>
      <c r="AC43" s="13">
        <f>SUM(I43+L43+N43+Q43+S43+U43+X43+Z43+AB43)</f>
        <v>0</v>
      </c>
    </row>
    <row r="44" spans="1:29" ht="15" customHeight="1">
      <c r="A44">
        <v>12</v>
      </c>
      <c r="B44" s="21"/>
      <c r="C44" s="1"/>
      <c r="D44" s="21"/>
      <c r="E44" s="26" t="s">
        <v>77</v>
      </c>
      <c r="F44" s="11"/>
      <c r="G44" s="7"/>
      <c r="H44" s="12"/>
      <c r="I44" s="9"/>
      <c r="J44" s="15"/>
      <c r="K44" s="23"/>
      <c r="L44" s="7"/>
      <c r="M44" s="12"/>
      <c r="N44" s="9"/>
      <c r="O44" s="37"/>
      <c r="P44" s="40"/>
      <c r="Q44" s="40"/>
      <c r="R44" s="43"/>
      <c r="S44" s="43"/>
      <c r="T44" s="3"/>
      <c r="U44" s="3"/>
      <c r="V44" s="37"/>
      <c r="W44" s="40"/>
      <c r="X44" s="40"/>
      <c r="Y44" s="43"/>
      <c r="Z44" s="43"/>
      <c r="AA44" s="3"/>
      <c r="AB44" s="3"/>
      <c r="AC44" s="13">
        <f aca="true" t="shared" si="2" ref="AC44:AC52">SUM(G44+I44+L44+N44+Q44+S44+U44+X44+Z44+AB44)</f>
        <v>0</v>
      </c>
    </row>
    <row r="45" spans="1:29" ht="15" customHeight="1">
      <c r="A45">
        <v>13</v>
      </c>
      <c r="B45" s="22"/>
      <c r="C45" s="22"/>
      <c r="D45" s="22"/>
      <c r="E45" s="26" t="s">
        <v>77</v>
      </c>
      <c r="F45" s="11"/>
      <c r="G45" s="7"/>
      <c r="H45" s="12"/>
      <c r="I45" s="9"/>
      <c r="J45" s="15"/>
      <c r="K45" s="23"/>
      <c r="L45" s="7"/>
      <c r="M45" s="12"/>
      <c r="N45" s="9"/>
      <c r="O45" s="37"/>
      <c r="P45" s="40"/>
      <c r="Q45" s="40"/>
      <c r="R45" s="43"/>
      <c r="S45" s="43"/>
      <c r="T45" s="3"/>
      <c r="U45" s="3"/>
      <c r="V45" s="37"/>
      <c r="W45" s="40"/>
      <c r="X45" s="40"/>
      <c r="Y45" s="43"/>
      <c r="Z45" s="43"/>
      <c r="AA45" s="3"/>
      <c r="AB45" s="3"/>
      <c r="AC45" s="13">
        <f t="shared" si="2"/>
        <v>0</v>
      </c>
    </row>
    <row r="46" spans="1:29" ht="15" customHeight="1">
      <c r="A46">
        <v>14</v>
      </c>
      <c r="B46" s="22"/>
      <c r="C46" s="22"/>
      <c r="D46" s="22"/>
      <c r="E46" s="26" t="s">
        <v>77</v>
      </c>
      <c r="F46" s="11"/>
      <c r="G46" s="7"/>
      <c r="H46" s="12"/>
      <c r="I46" s="9"/>
      <c r="J46" s="15"/>
      <c r="K46" s="23"/>
      <c r="L46" s="7"/>
      <c r="M46" s="12"/>
      <c r="N46" s="9"/>
      <c r="O46" s="37"/>
      <c r="P46" s="40"/>
      <c r="Q46" s="40"/>
      <c r="R46" s="43"/>
      <c r="S46" s="43"/>
      <c r="T46" s="3"/>
      <c r="U46" s="3"/>
      <c r="V46" s="37"/>
      <c r="W46" s="40"/>
      <c r="X46" s="40"/>
      <c r="Y46" s="43"/>
      <c r="Z46" s="43"/>
      <c r="AA46" s="3"/>
      <c r="AB46" s="3"/>
      <c r="AC46" s="13">
        <f t="shared" si="2"/>
        <v>0</v>
      </c>
    </row>
    <row r="47" spans="1:29" ht="15" customHeight="1">
      <c r="A47">
        <v>15</v>
      </c>
      <c r="B47" s="21"/>
      <c r="C47" s="21"/>
      <c r="D47" s="21"/>
      <c r="E47" s="26" t="s">
        <v>77</v>
      </c>
      <c r="F47" s="11"/>
      <c r="G47" s="7"/>
      <c r="H47" s="12"/>
      <c r="I47" s="9"/>
      <c r="J47" s="15"/>
      <c r="K47" s="23"/>
      <c r="L47" s="7"/>
      <c r="M47" s="12"/>
      <c r="N47" s="9"/>
      <c r="O47" s="37"/>
      <c r="P47" s="40"/>
      <c r="Q47" s="40"/>
      <c r="R47" s="43"/>
      <c r="S47" s="43"/>
      <c r="T47" s="3"/>
      <c r="U47" s="3"/>
      <c r="V47" s="37"/>
      <c r="W47" s="40"/>
      <c r="X47" s="40"/>
      <c r="Y47" s="43"/>
      <c r="Z47" s="43"/>
      <c r="AA47" s="3"/>
      <c r="AB47" s="3"/>
      <c r="AC47" s="13">
        <f t="shared" si="2"/>
        <v>0</v>
      </c>
    </row>
    <row r="48" spans="1:29" ht="15" customHeight="1">
      <c r="A48">
        <v>16</v>
      </c>
      <c r="B48" s="22"/>
      <c r="C48" s="22"/>
      <c r="D48" s="22"/>
      <c r="E48" s="26" t="s">
        <v>77</v>
      </c>
      <c r="F48" s="11"/>
      <c r="G48" s="7"/>
      <c r="H48" s="12"/>
      <c r="I48" s="9"/>
      <c r="J48" s="15"/>
      <c r="K48" s="23"/>
      <c r="L48" s="7"/>
      <c r="M48" s="12"/>
      <c r="N48" s="9"/>
      <c r="O48" s="37"/>
      <c r="P48" s="40"/>
      <c r="Q48" s="40"/>
      <c r="R48" s="43"/>
      <c r="S48" s="43"/>
      <c r="T48" s="3"/>
      <c r="U48" s="3"/>
      <c r="V48" s="37"/>
      <c r="W48" s="40"/>
      <c r="X48" s="40"/>
      <c r="Y48" s="43"/>
      <c r="Z48" s="43"/>
      <c r="AA48" s="3"/>
      <c r="AB48" s="3"/>
      <c r="AC48" s="13">
        <f t="shared" si="2"/>
        <v>0</v>
      </c>
    </row>
    <row r="49" spans="1:29" ht="15" customHeight="1">
      <c r="A49">
        <v>17</v>
      </c>
      <c r="B49" s="22"/>
      <c r="C49" s="22"/>
      <c r="D49" s="22"/>
      <c r="E49" s="26" t="s">
        <v>77</v>
      </c>
      <c r="F49" s="11"/>
      <c r="G49" s="7"/>
      <c r="H49" s="12"/>
      <c r="I49" s="9"/>
      <c r="J49" s="15"/>
      <c r="K49" s="23"/>
      <c r="L49" s="7"/>
      <c r="M49" s="12"/>
      <c r="N49" s="9"/>
      <c r="O49" s="37"/>
      <c r="P49" s="40"/>
      <c r="Q49" s="40"/>
      <c r="R49" s="43"/>
      <c r="S49" s="43"/>
      <c r="T49" s="3"/>
      <c r="U49" s="3"/>
      <c r="V49" s="37"/>
      <c r="W49" s="40"/>
      <c r="X49" s="40"/>
      <c r="Y49" s="43"/>
      <c r="Z49" s="43"/>
      <c r="AA49" s="3"/>
      <c r="AB49" s="3"/>
      <c r="AC49" s="13">
        <f t="shared" si="2"/>
        <v>0</v>
      </c>
    </row>
    <row r="50" spans="1:29" ht="15" customHeight="1">
      <c r="A50">
        <v>18</v>
      </c>
      <c r="B50" s="21"/>
      <c r="C50" s="21"/>
      <c r="D50" s="21"/>
      <c r="E50" s="26" t="s">
        <v>77</v>
      </c>
      <c r="F50" s="11"/>
      <c r="G50" s="7"/>
      <c r="H50" s="12"/>
      <c r="I50" s="9"/>
      <c r="J50" s="15"/>
      <c r="K50" s="23"/>
      <c r="L50" s="7"/>
      <c r="M50" s="12"/>
      <c r="N50" s="9"/>
      <c r="O50" s="37"/>
      <c r="P50" s="40"/>
      <c r="Q50" s="40"/>
      <c r="R50" s="43"/>
      <c r="S50" s="43"/>
      <c r="T50" s="3"/>
      <c r="U50" s="3"/>
      <c r="V50" s="37"/>
      <c r="W50" s="40"/>
      <c r="X50" s="40"/>
      <c r="Y50" s="43"/>
      <c r="Z50" s="43"/>
      <c r="AA50" s="3"/>
      <c r="AB50" s="3"/>
      <c r="AC50" s="13">
        <f t="shared" si="2"/>
        <v>0</v>
      </c>
    </row>
    <row r="51" spans="1:29" ht="15" customHeight="1">
      <c r="A51">
        <v>19</v>
      </c>
      <c r="B51" s="22"/>
      <c r="C51" s="22"/>
      <c r="D51" s="22"/>
      <c r="E51" s="26" t="s">
        <v>77</v>
      </c>
      <c r="F51" s="11"/>
      <c r="G51" s="7"/>
      <c r="H51" s="12"/>
      <c r="I51" s="9"/>
      <c r="J51" s="15"/>
      <c r="K51" s="23"/>
      <c r="L51" s="7"/>
      <c r="M51" s="12"/>
      <c r="N51" s="9"/>
      <c r="O51" s="37"/>
      <c r="P51" s="40"/>
      <c r="Q51" s="40"/>
      <c r="R51" s="43"/>
      <c r="S51" s="43"/>
      <c r="T51" s="3"/>
      <c r="U51" s="3"/>
      <c r="V51" s="37"/>
      <c r="W51" s="40"/>
      <c r="X51" s="40"/>
      <c r="Y51" s="43"/>
      <c r="Z51" s="43"/>
      <c r="AA51" s="3"/>
      <c r="AB51" s="3"/>
      <c r="AC51" s="13">
        <f t="shared" si="2"/>
        <v>0</v>
      </c>
    </row>
    <row r="52" spans="1:29" ht="15" customHeight="1">
      <c r="A52">
        <v>20</v>
      </c>
      <c r="B52" s="22"/>
      <c r="C52" s="22"/>
      <c r="D52" s="22"/>
      <c r="E52" s="26" t="s">
        <v>77</v>
      </c>
      <c r="F52" s="11"/>
      <c r="G52" s="7"/>
      <c r="H52" s="12"/>
      <c r="I52" s="9"/>
      <c r="J52" s="15"/>
      <c r="K52" s="23"/>
      <c r="L52" s="7"/>
      <c r="M52" s="12"/>
      <c r="N52" s="9"/>
      <c r="O52" s="37"/>
      <c r="P52" s="40"/>
      <c r="Q52" s="40"/>
      <c r="R52" s="43"/>
      <c r="S52" s="43"/>
      <c r="T52" s="3"/>
      <c r="U52" s="3"/>
      <c r="V52" s="37"/>
      <c r="W52" s="40"/>
      <c r="X52" s="40"/>
      <c r="Y52" s="43"/>
      <c r="Z52" s="43"/>
      <c r="AA52" s="3"/>
      <c r="AB52" s="3"/>
      <c r="AC52" s="13">
        <f t="shared" si="2"/>
        <v>0</v>
      </c>
    </row>
    <row r="53" spans="1:29" ht="23.25" customHeight="1">
      <c r="A53" s="19"/>
      <c r="B53" s="60" t="s">
        <v>117</v>
      </c>
      <c r="C53" s="61"/>
      <c r="D53" s="61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2:30" ht="90">
      <c r="B54" s="1" t="s">
        <v>0</v>
      </c>
      <c r="C54" s="1" t="s">
        <v>1</v>
      </c>
      <c r="D54" s="1" t="s">
        <v>2</v>
      </c>
      <c r="E54" s="24" t="s">
        <v>3</v>
      </c>
      <c r="F54" s="2" t="s">
        <v>13</v>
      </c>
      <c r="G54" s="41" t="s">
        <v>205</v>
      </c>
      <c r="H54" s="4" t="s">
        <v>15</v>
      </c>
      <c r="I54" s="5" t="s">
        <v>5</v>
      </c>
      <c r="J54" s="15"/>
      <c r="K54" s="2" t="s">
        <v>13</v>
      </c>
      <c r="L54" s="41" t="s">
        <v>205</v>
      </c>
      <c r="M54" s="4" t="s">
        <v>15</v>
      </c>
      <c r="N54" s="5" t="s">
        <v>5</v>
      </c>
      <c r="O54" s="37"/>
      <c r="P54" s="39" t="s">
        <v>167</v>
      </c>
      <c r="Q54" s="40" t="s">
        <v>5</v>
      </c>
      <c r="R54" s="42" t="s">
        <v>168</v>
      </c>
      <c r="S54" s="43" t="s">
        <v>5</v>
      </c>
      <c r="T54" s="41" t="s">
        <v>169</v>
      </c>
      <c r="U54" s="3" t="s">
        <v>5</v>
      </c>
      <c r="V54" s="37"/>
      <c r="W54" s="39" t="s">
        <v>167</v>
      </c>
      <c r="X54" s="40" t="s">
        <v>5</v>
      </c>
      <c r="Y54" s="42" t="s">
        <v>168</v>
      </c>
      <c r="Z54" s="43" t="s">
        <v>5</v>
      </c>
      <c r="AA54" s="41" t="s">
        <v>169</v>
      </c>
      <c r="AB54" s="3" t="s">
        <v>5</v>
      </c>
      <c r="AC54" s="1" t="s">
        <v>6</v>
      </c>
      <c r="AD54" s="38" t="s">
        <v>213</v>
      </c>
    </row>
    <row r="55" spans="1:30" ht="15" customHeight="1">
      <c r="A55">
        <v>1</v>
      </c>
      <c r="B55" s="56" t="s">
        <v>225</v>
      </c>
      <c r="C55" s="56" t="s">
        <v>90</v>
      </c>
      <c r="D55" s="56" t="s">
        <v>226</v>
      </c>
      <c r="E55" s="31" t="s">
        <v>144</v>
      </c>
      <c r="F55" s="11"/>
      <c r="G55" s="7"/>
      <c r="H55" s="12"/>
      <c r="I55" s="9"/>
      <c r="J55" s="15"/>
      <c r="K55" s="11"/>
      <c r="L55" s="7"/>
      <c r="M55" s="12"/>
      <c r="N55" s="9"/>
      <c r="O55" s="37"/>
      <c r="P55" s="40"/>
      <c r="Q55" s="40"/>
      <c r="R55" s="43">
        <v>1</v>
      </c>
      <c r="S55" s="43">
        <v>20</v>
      </c>
      <c r="T55" s="3">
        <v>1</v>
      </c>
      <c r="U55" s="3">
        <v>20</v>
      </c>
      <c r="V55" s="37"/>
      <c r="W55" s="40"/>
      <c r="X55" s="40"/>
      <c r="Y55" s="43"/>
      <c r="Z55" s="43"/>
      <c r="AA55" s="3"/>
      <c r="AB55" s="3"/>
      <c r="AC55" s="13">
        <f>SUM(G55+I55+L55+N55+Q55+S55+U55+X55+Z55+AB55)</f>
        <v>40</v>
      </c>
      <c r="AD55">
        <v>0</v>
      </c>
    </row>
    <row r="56" spans="1:30" ht="15" customHeight="1">
      <c r="A56">
        <v>2</v>
      </c>
      <c r="B56" s="56" t="s">
        <v>191</v>
      </c>
      <c r="C56" s="56" t="s">
        <v>90</v>
      </c>
      <c r="D56" s="56" t="s">
        <v>231</v>
      </c>
      <c r="E56" s="31" t="s">
        <v>144</v>
      </c>
      <c r="F56" s="11"/>
      <c r="G56" s="7"/>
      <c r="H56" s="12"/>
      <c r="I56" s="9"/>
      <c r="J56" s="15"/>
      <c r="K56" s="11"/>
      <c r="L56" s="7"/>
      <c r="M56" s="12"/>
      <c r="N56" s="9"/>
      <c r="O56" s="37"/>
      <c r="P56" s="40"/>
      <c r="Q56" s="40"/>
      <c r="R56" s="43"/>
      <c r="S56" s="43"/>
      <c r="T56" s="3"/>
      <c r="U56" s="3"/>
      <c r="V56" s="37"/>
      <c r="W56" s="40">
        <v>2</v>
      </c>
      <c r="X56" s="40">
        <v>15</v>
      </c>
      <c r="Y56" s="45">
        <v>4</v>
      </c>
      <c r="Z56" s="45">
        <v>7</v>
      </c>
      <c r="AA56" s="3">
        <v>1</v>
      </c>
      <c r="AB56" s="3">
        <v>20</v>
      </c>
      <c r="AC56" s="13">
        <f>SUM(G56+I56+L56+N56+Q56+S56+U56+X56+AB56)</f>
        <v>35</v>
      </c>
      <c r="AD56">
        <v>0</v>
      </c>
    </row>
    <row r="57" spans="1:30" ht="15" customHeight="1">
      <c r="A57">
        <v>3</v>
      </c>
      <c r="B57" s="56" t="s">
        <v>181</v>
      </c>
      <c r="C57" s="56" t="s">
        <v>227</v>
      </c>
      <c r="D57" s="56" t="s">
        <v>228</v>
      </c>
      <c r="E57" s="31" t="s">
        <v>144</v>
      </c>
      <c r="F57" s="52">
        <v>14</v>
      </c>
      <c r="G57" s="53">
        <v>11</v>
      </c>
      <c r="H57" s="12"/>
      <c r="I57" s="9"/>
      <c r="J57" s="15"/>
      <c r="K57" s="52">
        <v>5</v>
      </c>
      <c r="L57" s="53">
        <v>12</v>
      </c>
      <c r="M57" s="49">
        <v>5</v>
      </c>
      <c r="N57" s="9"/>
      <c r="O57" s="37"/>
      <c r="P57" s="40"/>
      <c r="Q57" s="40"/>
      <c r="R57" s="43">
        <v>2</v>
      </c>
      <c r="S57" s="43">
        <v>15</v>
      </c>
      <c r="T57" s="3">
        <v>2</v>
      </c>
      <c r="U57" s="3">
        <v>15</v>
      </c>
      <c r="V57" s="37"/>
      <c r="W57" s="40"/>
      <c r="X57" s="40"/>
      <c r="Y57" s="43"/>
      <c r="Z57" s="43"/>
      <c r="AA57" s="3"/>
      <c r="AB57" s="3"/>
      <c r="AC57" s="13">
        <f>SUM(I57+N57+Q57+S57+U57+X57+Z57+AB57)</f>
        <v>30</v>
      </c>
      <c r="AD57">
        <v>0</v>
      </c>
    </row>
    <row r="58" spans="1:30" ht="15" customHeight="1">
      <c r="A58">
        <v>4</v>
      </c>
      <c r="B58" s="56" t="s">
        <v>193</v>
      </c>
      <c r="C58" s="56" t="s">
        <v>90</v>
      </c>
      <c r="D58" s="56" t="s">
        <v>163</v>
      </c>
      <c r="E58" s="31" t="s">
        <v>144</v>
      </c>
      <c r="F58" s="11"/>
      <c r="G58" s="7"/>
      <c r="H58" s="12"/>
      <c r="I58" s="9"/>
      <c r="J58" s="15"/>
      <c r="K58" s="11"/>
      <c r="L58" s="7"/>
      <c r="M58" s="12"/>
      <c r="N58" s="9"/>
      <c r="O58" s="37"/>
      <c r="P58" s="40"/>
      <c r="Q58" s="40"/>
      <c r="R58" s="43"/>
      <c r="S58" s="43"/>
      <c r="T58" s="3"/>
      <c r="U58" s="3"/>
      <c r="V58" s="37"/>
      <c r="W58" s="40">
        <v>1</v>
      </c>
      <c r="X58" s="40">
        <v>20</v>
      </c>
      <c r="Y58" s="45">
        <v>6</v>
      </c>
      <c r="Z58" s="45">
        <v>3</v>
      </c>
      <c r="AA58" s="3">
        <v>3</v>
      </c>
      <c r="AB58" s="3">
        <v>10</v>
      </c>
      <c r="AC58" s="13">
        <f>SUM(G58+I58+L58+N58+Q58+S58+U58+X58+AB58)</f>
        <v>30</v>
      </c>
      <c r="AD58">
        <v>5</v>
      </c>
    </row>
    <row r="59" spans="1:30" ht="15" customHeight="1">
      <c r="A59">
        <v>5</v>
      </c>
      <c r="B59" s="56" t="s">
        <v>184</v>
      </c>
      <c r="C59" s="56" t="s">
        <v>90</v>
      </c>
      <c r="D59" s="56" t="s">
        <v>224</v>
      </c>
      <c r="E59" s="31" t="s">
        <v>144</v>
      </c>
      <c r="F59" s="11"/>
      <c r="G59" s="7"/>
      <c r="H59" s="12"/>
      <c r="I59" s="9"/>
      <c r="J59" s="15"/>
      <c r="K59" s="52">
        <v>15</v>
      </c>
      <c r="L59" s="53">
        <v>11</v>
      </c>
      <c r="M59" s="49">
        <v>5</v>
      </c>
      <c r="N59" s="50">
        <v>9</v>
      </c>
      <c r="O59" s="37"/>
      <c r="P59" s="40">
        <v>2</v>
      </c>
      <c r="Q59" s="40">
        <v>15</v>
      </c>
      <c r="R59" s="43">
        <v>3</v>
      </c>
      <c r="S59" s="43">
        <v>10</v>
      </c>
      <c r="T59" s="3"/>
      <c r="U59" s="3"/>
      <c r="V59" s="37"/>
      <c r="W59" s="40"/>
      <c r="X59" s="40"/>
      <c r="Y59" s="43"/>
      <c r="Z59" s="43"/>
      <c r="AA59" s="3"/>
      <c r="AB59" s="3"/>
      <c r="AC59" s="13">
        <f>SUM(G59+I59+Q59+S59+U59+X59+Z59+AB59)</f>
        <v>25</v>
      </c>
      <c r="AD59">
        <v>3.62</v>
      </c>
    </row>
    <row r="60" spans="1:30" ht="15" customHeight="1">
      <c r="A60">
        <v>6</v>
      </c>
      <c r="B60" s="56" t="s">
        <v>201</v>
      </c>
      <c r="C60" s="56" t="s">
        <v>232</v>
      </c>
      <c r="D60" s="56" t="s">
        <v>162</v>
      </c>
      <c r="E60" s="31" t="s">
        <v>144</v>
      </c>
      <c r="F60" s="11"/>
      <c r="G60" s="7"/>
      <c r="H60" s="12"/>
      <c r="I60" s="9"/>
      <c r="J60" s="15"/>
      <c r="K60" s="11"/>
      <c r="L60" s="7"/>
      <c r="M60" s="12"/>
      <c r="N60" s="9"/>
      <c r="O60" s="37"/>
      <c r="P60" s="40"/>
      <c r="Q60" s="40"/>
      <c r="R60" s="43"/>
      <c r="S60" s="43"/>
      <c r="T60" s="3"/>
      <c r="U60" s="3"/>
      <c r="V60" s="37"/>
      <c r="W60" s="40">
        <v>3</v>
      </c>
      <c r="X60" s="40">
        <v>10</v>
      </c>
      <c r="Y60" s="45">
        <v>3</v>
      </c>
      <c r="Z60" s="45">
        <v>10</v>
      </c>
      <c r="AA60" s="3">
        <v>2</v>
      </c>
      <c r="AB60" s="3">
        <v>15</v>
      </c>
      <c r="AC60" s="13">
        <f>SUM(G60+I60+L60+N60+Q60+S60+U60+X60+AB60)</f>
        <v>25</v>
      </c>
      <c r="AD60">
        <v>5</v>
      </c>
    </row>
    <row r="61" spans="1:30" ht="15" customHeight="1">
      <c r="A61">
        <v>7</v>
      </c>
      <c r="B61" s="71" t="s">
        <v>240</v>
      </c>
      <c r="C61" s="71" t="s">
        <v>90</v>
      </c>
      <c r="D61" s="71" t="s">
        <v>241</v>
      </c>
      <c r="E61" s="31" t="s">
        <v>144</v>
      </c>
      <c r="F61" s="11"/>
      <c r="G61" s="7"/>
      <c r="H61" s="12"/>
      <c r="I61" s="9"/>
      <c r="J61" s="15"/>
      <c r="K61" s="11"/>
      <c r="L61" s="7"/>
      <c r="M61" s="12"/>
      <c r="N61" s="9"/>
      <c r="O61" s="37"/>
      <c r="P61" s="40"/>
      <c r="Q61" s="40"/>
      <c r="R61" s="43"/>
      <c r="S61" s="43"/>
      <c r="T61" s="3"/>
      <c r="U61" s="3"/>
      <c r="V61" s="37"/>
      <c r="W61" s="40"/>
      <c r="X61" s="40"/>
      <c r="Y61" s="43">
        <v>1</v>
      </c>
      <c r="Z61" s="43">
        <v>20</v>
      </c>
      <c r="AA61" s="3">
        <v>6</v>
      </c>
      <c r="AB61" s="3">
        <v>3</v>
      </c>
      <c r="AC61" s="13">
        <f>SUM(G61+I61+L61+N61+Q61+S61+U61+X61+Z61+AB61)</f>
        <v>23</v>
      </c>
      <c r="AD61">
        <v>14.88</v>
      </c>
    </row>
    <row r="62" spans="1:30" ht="15" customHeight="1">
      <c r="A62">
        <v>8</v>
      </c>
      <c r="B62" s="56" t="s">
        <v>197</v>
      </c>
      <c r="C62" s="56" t="s">
        <v>233</v>
      </c>
      <c r="D62" s="56" t="s">
        <v>234</v>
      </c>
      <c r="E62" s="31" t="s">
        <v>144</v>
      </c>
      <c r="F62" s="11"/>
      <c r="G62" s="7"/>
      <c r="H62" s="12"/>
      <c r="I62" s="9"/>
      <c r="J62" s="15"/>
      <c r="K62" s="11"/>
      <c r="L62" s="7"/>
      <c r="M62" s="12"/>
      <c r="N62" s="9"/>
      <c r="O62" s="37"/>
      <c r="P62" s="40"/>
      <c r="Q62" s="40"/>
      <c r="R62" s="43"/>
      <c r="S62" s="43"/>
      <c r="T62" s="3"/>
      <c r="U62" s="3"/>
      <c r="V62" s="37"/>
      <c r="W62" s="40">
        <v>4</v>
      </c>
      <c r="X62" s="40">
        <v>7</v>
      </c>
      <c r="Y62" s="43">
        <v>2</v>
      </c>
      <c r="Z62" s="43">
        <v>15</v>
      </c>
      <c r="AA62" s="44">
        <v>5</v>
      </c>
      <c r="AB62" s="44">
        <v>5</v>
      </c>
      <c r="AC62" s="13">
        <f>SUM(G62+I62+L62+N62+Q62+S62+U62+X62+Z62)</f>
        <v>22</v>
      </c>
      <c r="AD62">
        <v>1.35</v>
      </c>
    </row>
    <row r="63" spans="1:29" ht="15" customHeight="1">
      <c r="A63">
        <v>9</v>
      </c>
      <c r="B63" s="56" t="s">
        <v>145</v>
      </c>
      <c r="C63" s="70" t="s">
        <v>146</v>
      </c>
      <c r="D63" s="56" t="s">
        <v>148</v>
      </c>
      <c r="E63" s="31" t="s">
        <v>144</v>
      </c>
      <c r="F63" s="52">
        <v>1</v>
      </c>
      <c r="G63" s="53">
        <v>1</v>
      </c>
      <c r="H63" s="12"/>
      <c r="I63" s="9"/>
      <c r="J63" s="15"/>
      <c r="K63" s="11"/>
      <c r="L63" s="7"/>
      <c r="M63" s="49">
        <v>17</v>
      </c>
      <c r="N63" s="9"/>
      <c r="O63" s="37"/>
      <c r="P63" s="40">
        <v>3</v>
      </c>
      <c r="Q63" s="40">
        <v>10</v>
      </c>
      <c r="R63" s="45">
        <v>5</v>
      </c>
      <c r="S63" s="45">
        <v>5</v>
      </c>
      <c r="T63" s="3">
        <v>3</v>
      </c>
      <c r="U63" s="3">
        <v>10</v>
      </c>
      <c r="V63" s="37"/>
      <c r="W63" s="40"/>
      <c r="X63" s="40"/>
      <c r="Y63" s="43"/>
      <c r="Z63" s="43"/>
      <c r="AA63" s="3"/>
      <c r="AB63" s="3"/>
      <c r="AC63" s="13">
        <f>SUM(I63+L63+N63+Q63+U63+X63+Z63+AB63)</f>
        <v>20</v>
      </c>
    </row>
    <row r="64" spans="1:29" ht="15" customHeight="1">
      <c r="A64">
        <v>10</v>
      </c>
      <c r="B64" s="56" t="s">
        <v>210</v>
      </c>
      <c r="C64" s="56" t="s">
        <v>150</v>
      </c>
      <c r="D64" s="56" t="s">
        <v>151</v>
      </c>
      <c r="E64" s="31" t="s">
        <v>144</v>
      </c>
      <c r="F64" s="11"/>
      <c r="G64" s="7"/>
      <c r="H64" s="12"/>
      <c r="I64" s="9"/>
      <c r="J64" s="15"/>
      <c r="K64" s="11"/>
      <c r="L64" s="7"/>
      <c r="M64" s="12"/>
      <c r="N64" s="9"/>
      <c r="O64" s="37"/>
      <c r="P64" s="40">
        <v>1</v>
      </c>
      <c r="Q64" s="40">
        <v>20</v>
      </c>
      <c r="R64" s="43"/>
      <c r="S64" s="43"/>
      <c r="T64" s="3"/>
      <c r="U64" s="3"/>
      <c r="V64" s="37"/>
      <c r="W64" s="40"/>
      <c r="X64" s="40"/>
      <c r="Y64" s="43"/>
      <c r="Z64" s="43"/>
      <c r="AA64" s="3"/>
      <c r="AB64" s="3"/>
      <c r="AC64" s="13">
        <f>SUM(G64+I64+L64+N64+Q64+S64+U64+X64+Z64+AB64)</f>
        <v>20</v>
      </c>
    </row>
    <row r="65" spans="1:29" ht="15" customHeight="1">
      <c r="A65">
        <v>11</v>
      </c>
      <c r="B65" s="33" t="s">
        <v>214</v>
      </c>
      <c r="C65" s="33" t="s">
        <v>235</v>
      </c>
      <c r="D65" s="33" t="s">
        <v>236</v>
      </c>
      <c r="E65" s="31" t="s">
        <v>144</v>
      </c>
      <c r="F65" s="11"/>
      <c r="G65" s="7"/>
      <c r="H65" s="12"/>
      <c r="I65" s="9"/>
      <c r="J65" s="15"/>
      <c r="K65" s="11"/>
      <c r="L65" s="7"/>
      <c r="M65" s="12"/>
      <c r="N65" s="9"/>
      <c r="O65" s="37"/>
      <c r="P65" s="40"/>
      <c r="Q65" s="40"/>
      <c r="R65" s="43"/>
      <c r="S65" s="43"/>
      <c r="T65" s="3"/>
      <c r="U65" s="3"/>
      <c r="V65" s="37"/>
      <c r="W65" s="40">
        <v>5</v>
      </c>
      <c r="X65" s="40">
        <v>5</v>
      </c>
      <c r="Y65" s="45">
        <v>5</v>
      </c>
      <c r="Z65" s="45">
        <v>5</v>
      </c>
      <c r="AA65" s="3">
        <v>4</v>
      </c>
      <c r="AB65" s="3">
        <v>7</v>
      </c>
      <c r="AC65" s="13">
        <f>SUM(G65+I65+L65+N65+Q65+S65+U65+X65+AB65)</f>
        <v>12</v>
      </c>
    </row>
    <row r="66" spans="1:29" ht="15" customHeight="1">
      <c r="A66">
        <v>12</v>
      </c>
      <c r="B66" s="20" t="s">
        <v>186</v>
      </c>
      <c r="C66" s="20" t="s">
        <v>229</v>
      </c>
      <c r="D66" s="20" t="s">
        <v>230</v>
      </c>
      <c r="E66" s="31" t="s">
        <v>144</v>
      </c>
      <c r="F66" s="11"/>
      <c r="G66" s="7"/>
      <c r="H66" s="12"/>
      <c r="I66" s="9"/>
      <c r="J66" s="15"/>
      <c r="K66" s="11"/>
      <c r="L66" s="7"/>
      <c r="M66" s="12"/>
      <c r="N66" s="9"/>
      <c r="O66" s="37"/>
      <c r="P66" s="40"/>
      <c r="Q66" s="40"/>
      <c r="R66" s="43">
        <v>4</v>
      </c>
      <c r="S66" s="43">
        <v>7</v>
      </c>
      <c r="T66" s="3"/>
      <c r="U66" s="3"/>
      <c r="V66" s="37"/>
      <c r="W66" s="40"/>
      <c r="X66" s="40"/>
      <c r="Y66" s="43"/>
      <c r="Z66" s="43"/>
      <c r="AA66" s="3"/>
      <c r="AB66" s="3"/>
      <c r="AC66" s="13">
        <f>SUM(G66+I66+L66+N66+Q66+S66+U66+X66+Z66+AB66)</f>
        <v>7</v>
      </c>
    </row>
    <row r="67" spans="1:29" ht="15" customHeight="1">
      <c r="A67">
        <v>13</v>
      </c>
      <c r="B67" s="20" t="s">
        <v>178</v>
      </c>
      <c r="C67" s="20" t="s">
        <v>146</v>
      </c>
      <c r="D67" s="20" t="s">
        <v>192</v>
      </c>
      <c r="E67" s="31" t="s">
        <v>144</v>
      </c>
      <c r="F67" s="11"/>
      <c r="G67" s="7"/>
      <c r="H67" s="12"/>
      <c r="I67" s="9"/>
      <c r="J67" s="15"/>
      <c r="K67" s="11"/>
      <c r="L67" s="7"/>
      <c r="M67" s="12"/>
      <c r="N67" s="9"/>
      <c r="O67" s="37"/>
      <c r="P67" s="40"/>
      <c r="Q67" s="40"/>
      <c r="R67" s="43"/>
      <c r="S67" s="43"/>
      <c r="T67" s="3">
        <v>4</v>
      </c>
      <c r="U67" s="3">
        <v>7</v>
      </c>
      <c r="V67" s="37"/>
      <c r="W67" s="40"/>
      <c r="X67" s="40"/>
      <c r="Y67" s="43"/>
      <c r="Z67" s="43"/>
      <c r="AA67" s="3"/>
      <c r="AB67" s="3"/>
      <c r="AC67" s="13">
        <f>SUM(G67+I67+L67+N67+Q67+S67+U67+X67+Z67+AB67)</f>
        <v>7</v>
      </c>
    </row>
    <row r="68" spans="1:29" ht="15" customHeight="1">
      <c r="A68">
        <v>14</v>
      </c>
      <c r="B68" s="20" t="s">
        <v>237</v>
      </c>
      <c r="C68" s="20" t="s">
        <v>238</v>
      </c>
      <c r="D68" s="20" t="s">
        <v>239</v>
      </c>
      <c r="E68" s="31" t="s">
        <v>144</v>
      </c>
      <c r="F68" s="11"/>
      <c r="G68" s="7"/>
      <c r="H68" s="12"/>
      <c r="I68" s="9"/>
      <c r="J68" s="15"/>
      <c r="K68" s="11"/>
      <c r="L68" s="7"/>
      <c r="M68" s="12"/>
      <c r="N68" s="9"/>
      <c r="O68" s="37"/>
      <c r="P68" s="40"/>
      <c r="Q68" s="40"/>
      <c r="R68" s="43"/>
      <c r="S68" s="43"/>
      <c r="T68" s="3"/>
      <c r="U68" s="3"/>
      <c r="V68" s="37"/>
      <c r="W68" s="40">
        <v>6</v>
      </c>
      <c r="X68" s="40">
        <v>3</v>
      </c>
      <c r="Y68" s="43">
        <v>7</v>
      </c>
      <c r="Z68" s="43">
        <v>1</v>
      </c>
      <c r="AA68" s="3"/>
      <c r="AB68" s="3"/>
      <c r="AC68" s="13">
        <f>SUM(G68+I68+L68+N68+Q68+S68+U68+X68+Z68+AB68)</f>
        <v>4</v>
      </c>
    </row>
    <row r="69" spans="1:29" ht="15" customHeight="1">
      <c r="A69">
        <v>15</v>
      </c>
      <c r="B69" s="21" t="s">
        <v>129</v>
      </c>
      <c r="C69" s="21" t="s">
        <v>232</v>
      </c>
      <c r="D69" s="21" t="s">
        <v>242</v>
      </c>
      <c r="E69" s="31" t="s">
        <v>144</v>
      </c>
      <c r="F69" s="11"/>
      <c r="G69" s="7"/>
      <c r="H69" s="12"/>
      <c r="I69" s="9"/>
      <c r="J69" s="15"/>
      <c r="K69" s="52">
        <v>13</v>
      </c>
      <c r="L69" s="53">
        <v>7</v>
      </c>
      <c r="M69" s="12"/>
      <c r="N69" s="9"/>
      <c r="O69" s="37"/>
      <c r="P69" s="40"/>
      <c r="Q69" s="40"/>
      <c r="R69" s="43"/>
      <c r="S69" s="43"/>
      <c r="T69" s="3"/>
      <c r="U69" s="3"/>
      <c r="V69" s="37"/>
      <c r="W69" s="40"/>
      <c r="X69" s="40"/>
      <c r="Y69" s="43"/>
      <c r="Z69" s="43"/>
      <c r="AA69" s="3"/>
      <c r="AB69" s="3"/>
      <c r="AC69" s="13">
        <f>SUM(G69+I69+N69+Q69+S69+U69+X69+Z69+AB69)</f>
        <v>0</v>
      </c>
    </row>
    <row r="70" spans="1:29" ht="15" customHeight="1">
      <c r="A70">
        <v>16</v>
      </c>
      <c r="B70" s="21"/>
      <c r="C70" s="21"/>
      <c r="D70" s="21"/>
      <c r="E70" s="31" t="s">
        <v>144</v>
      </c>
      <c r="F70" s="11"/>
      <c r="G70" s="7"/>
      <c r="H70" s="12"/>
      <c r="I70" s="9"/>
      <c r="J70" s="15"/>
      <c r="K70" s="11"/>
      <c r="L70" s="7"/>
      <c r="M70" s="12"/>
      <c r="N70" s="9"/>
      <c r="O70" s="37"/>
      <c r="P70" s="40"/>
      <c r="Q70" s="40"/>
      <c r="R70" s="43"/>
      <c r="S70" s="43"/>
      <c r="T70" s="3"/>
      <c r="U70" s="3"/>
      <c r="V70" s="37"/>
      <c r="W70" s="40"/>
      <c r="X70" s="40"/>
      <c r="Y70" s="43"/>
      <c r="Z70" s="43"/>
      <c r="AA70" s="3"/>
      <c r="AB70" s="3"/>
      <c r="AC70" s="13">
        <f>SUM(G70+I70+L70+N70+Q70+S70+U70+X70+Z70+AB70)</f>
        <v>0</v>
      </c>
    </row>
    <row r="71" spans="1:29" ht="15" customHeight="1">
      <c r="A71">
        <v>17</v>
      </c>
      <c r="B71" s="22"/>
      <c r="C71" s="22"/>
      <c r="D71" s="22"/>
      <c r="E71" s="31" t="s">
        <v>144</v>
      </c>
      <c r="F71" s="11"/>
      <c r="G71" s="7"/>
      <c r="H71" s="12"/>
      <c r="I71" s="9"/>
      <c r="J71" s="15"/>
      <c r="K71" s="11"/>
      <c r="L71" s="7"/>
      <c r="M71" s="12"/>
      <c r="N71" s="9"/>
      <c r="O71" s="37"/>
      <c r="P71" s="40"/>
      <c r="Q71" s="40"/>
      <c r="R71" s="43"/>
      <c r="S71" s="43"/>
      <c r="T71" s="3"/>
      <c r="U71" s="3"/>
      <c r="V71" s="37"/>
      <c r="W71" s="40"/>
      <c r="X71" s="40"/>
      <c r="Y71" s="43"/>
      <c r="Z71" s="43"/>
      <c r="AA71" s="3"/>
      <c r="AB71" s="3"/>
      <c r="AC71" s="13">
        <f>SUM(G71+I71+L71+N71+Q71+S71+U71+X71+Z71+AB71)</f>
        <v>0</v>
      </c>
    </row>
    <row r="72" spans="1:29" ht="15" customHeight="1">
      <c r="A72">
        <v>18</v>
      </c>
      <c r="B72" s="21"/>
      <c r="C72" s="21"/>
      <c r="D72" s="21"/>
      <c r="E72" s="31" t="s">
        <v>144</v>
      </c>
      <c r="F72" s="11"/>
      <c r="G72" s="7"/>
      <c r="H72" s="12"/>
      <c r="I72" s="9"/>
      <c r="J72" s="15"/>
      <c r="K72" s="11"/>
      <c r="L72" s="7"/>
      <c r="M72" s="12"/>
      <c r="N72" s="9"/>
      <c r="O72" s="37"/>
      <c r="P72" s="40"/>
      <c r="Q72" s="40"/>
      <c r="R72" s="43"/>
      <c r="S72" s="43"/>
      <c r="T72" s="3"/>
      <c r="U72" s="3"/>
      <c r="V72" s="37"/>
      <c r="W72" s="40"/>
      <c r="X72" s="40"/>
      <c r="Y72" s="43"/>
      <c r="Z72" s="43"/>
      <c r="AA72" s="3"/>
      <c r="AB72" s="3"/>
      <c r="AC72" s="13">
        <f>SUM(G72+I72+L72+N72+Q72+S72+U72+X72+Z72+AB72)</f>
        <v>0</v>
      </c>
    </row>
  </sheetData>
  <sheetProtection/>
  <mergeCells count="6">
    <mergeCell ref="P1:U1"/>
    <mergeCell ref="W1:AB1"/>
    <mergeCell ref="B53:D53"/>
    <mergeCell ref="F1:I1"/>
    <mergeCell ref="B2:D2"/>
    <mergeCell ref="B31:D3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8"/>
  <sheetViews>
    <sheetView zoomScalePageLayoutView="0" workbookViewId="0" topLeftCell="A1">
      <selection activeCell="W1" sqref="W1:AD1"/>
    </sheetView>
  </sheetViews>
  <sheetFormatPr defaultColWidth="9.140625" defaultRowHeight="15"/>
  <cols>
    <col min="1" max="1" width="3.28125" style="0" customWidth="1"/>
    <col min="2" max="2" width="23.140625" style="0" customWidth="1"/>
    <col min="3" max="3" width="14.57421875" style="0" customWidth="1"/>
    <col min="4" max="4" width="14.8515625" style="0" customWidth="1"/>
    <col min="5" max="5" width="2.7109375" style="0" customWidth="1"/>
    <col min="6" max="6" width="8.7109375" style="0" customWidth="1"/>
    <col min="7" max="7" width="6.57421875" style="0" customWidth="1"/>
    <col min="8" max="8" width="9.7109375" style="0" customWidth="1"/>
    <col min="9" max="9" width="6.57421875" style="0" customWidth="1"/>
    <col min="10" max="10" width="8.7109375" style="0" customWidth="1"/>
    <col min="11" max="11" width="6.57421875" style="0" customWidth="1"/>
    <col min="12" max="12" width="8.7109375" style="0" customWidth="1"/>
    <col min="13" max="13" width="6.421875" style="0" customWidth="1"/>
    <col min="14" max="14" width="9.8515625" style="0" customWidth="1"/>
    <col min="15" max="15" width="6.57421875" style="0" customWidth="1"/>
    <col min="16" max="16" width="8.7109375" style="0" customWidth="1"/>
    <col min="17" max="17" width="6.421875" style="0" customWidth="1"/>
    <col min="18" max="18" width="0.9921875" style="0" customWidth="1"/>
    <col min="19" max="19" width="8.7109375" style="0" customWidth="1"/>
    <col min="20" max="20" width="6.28125" style="0" customWidth="1"/>
    <col min="21" max="21" width="9.421875" style="0" customWidth="1"/>
    <col min="22" max="22" width="6.57421875" style="0" customWidth="1"/>
    <col min="23" max="23" width="8.7109375" style="0" customWidth="1"/>
    <col min="24" max="24" width="6.7109375" style="0" customWidth="1"/>
    <col min="25" max="25" width="8.7109375" style="0" customWidth="1"/>
    <col min="26" max="26" width="6.57421875" style="0" customWidth="1"/>
    <col min="27" max="27" width="9.421875" style="0" customWidth="1"/>
    <col min="28" max="28" width="6.421875" style="0" customWidth="1"/>
    <col min="29" max="30" width="8.7109375" style="0" customWidth="1"/>
    <col min="31" max="31" width="7.57421875" style="0" customWidth="1"/>
  </cols>
  <sheetData>
    <row r="1" spans="6:30" ht="18.75">
      <c r="F1" s="59" t="s">
        <v>4</v>
      </c>
      <c r="G1" s="59"/>
      <c r="H1" s="59"/>
      <c r="I1" s="59"/>
      <c r="J1" s="59"/>
      <c r="K1" s="62"/>
      <c r="L1" s="62"/>
      <c r="M1" s="62"/>
      <c r="N1" s="14"/>
      <c r="W1" s="67" t="s">
        <v>47</v>
      </c>
      <c r="X1" s="67"/>
      <c r="Y1" s="67"/>
      <c r="Z1" s="67"/>
      <c r="AA1" s="67"/>
      <c r="AB1" s="67"/>
      <c r="AC1" s="67"/>
      <c r="AD1" s="67"/>
    </row>
    <row r="2" spans="1:31" ht="23.25">
      <c r="A2" s="19"/>
      <c r="B2" s="63" t="s">
        <v>115</v>
      </c>
      <c r="C2" s="64"/>
      <c r="D2" s="64"/>
      <c r="E2" s="19"/>
      <c r="F2" s="27"/>
      <c r="G2" s="27"/>
      <c r="H2" s="27"/>
      <c r="I2" s="27"/>
      <c r="J2" s="27"/>
      <c r="K2" s="28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30"/>
      <c r="X2" s="30"/>
      <c r="Y2" s="19"/>
      <c r="Z2" s="19"/>
      <c r="AA2" s="19"/>
      <c r="AB2" s="19"/>
      <c r="AC2" s="19"/>
      <c r="AD2" s="19"/>
      <c r="AE2" s="19"/>
    </row>
    <row r="3" spans="2:31" ht="90">
      <c r="B3" s="1" t="s">
        <v>0</v>
      </c>
      <c r="C3" s="1" t="s">
        <v>1</v>
      </c>
      <c r="D3" s="1" t="s">
        <v>2</v>
      </c>
      <c r="E3" s="24" t="s">
        <v>3</v>
      </c>
      <c r="F3" s="2" t="s">
        <v>13</v>
      </c>
      <c r="G3" s="3" t="s">
        <v>5</v>
      </c>
      <c r="H3" s="2" t="s">
        <v>14</v>
      </c>
      <c r="I3" s="3" t="s">
        <v>5</v>
      </c>
      <c r="J3" s="2" t="s">
        <v>62</v>
      </c>
      <c r="K3" s="3" t="s">
        <v>5</v>
      </c>
      <c r="L3" s="4" t="s">
        <v>15</v>
      </c>
      <c r="M3" s="5" t="s">
        <v>5</v>
      </c>
      <c r="N3" s="4" t="s">
        <v>16</v>
      </c>
      <c r="O3" s="5" t="s">
        <v>5</v>
      </c>
      <c r="P3" s="4" t="s">
        <v>63</v>
      </c>
      <c r="Q3" s="5" t="s">
        <v>5</v>
      </c>
      <c r="R3" s="15"/>
      <c r="S3" s="2" t="s">
        <v>13</v>
      </c>
      <c r="T3" s="3" t="s">
        <v>5</v>
      </c>
      <c r="U3" s="2" t="s">
        <v>14</v>
      </c>
      <c r="V3" s="3" t="s">
        <v>5</v>
      </c>
      <c r="W3" s="2" t="s">
        <v>62</v>
      </c>
      <c r="X3" s="3" t="s">
        <v>5</v>
      </c>
      <c r="Y3" s="4" t="s">
        <v>15</v>
      </c>
      <c r="Z3" s="5" t="s">
        <v>5</v>
      </c>
      <c r="AA3" s="4" t="s">
        <v>16</v>
      </c>
      <c r="AB3" s="5" t="s">
        <v>5</v>
      </c>
      <c r="AC3" s="4" t="s">
        <v>63</v>
      </c>
      <c r="AD3" s="5" t="s">
        <v>5</v>
      </c>
      <c r="AE3" s="1" t="s">
        <v>6</v>
      </c>
    </row>
    <row r="4" spans="1:31" ht="15">
      <c r="A4">
        <v>1</v>
      </c>
      <c r="B4" s="1" t="s">
        <v>27</v>
      </c>
      <c r="C4" s="1" t="s">
        <v>8</v>
      </c>
      <c r="D4" s="1" t="s">
        <v>28</v>
      </c>
      <c r="E4" s="25" t="s">
        <v>10</v>
      </c>
      <c r="F4" s="11">
        <v>9</v>
      </c>
      <c r="G4" s="7">
        <v>0</v>
      </c>
      <c r="H4" s="11">
        <v>2</v>
      </c>
      <c r="I4" s="7">
        <v>15</v>
      </c>
      <c r="J4" s="11">
        <v>5</v>
      </c>
      <c r="K4" s="7">
        <v>10</v>
      </c>
      <c r="L4" s="12">
        <v>2</v>
      </c>
      <c r="M4" s="9">
        <v>22.5</v>
      </c>
      <c r="N4" s="12">
        <v>34</v>
      </c>
      <c r="O4" s="9">
        <v>0</v>
      </c>
      <c r="P4" s="12">
        <v>15</v>
      </c>
      <c r="Q4" s="9">
        <v>0</v>
      </c>
      <c r="R4" s="16"/>
      <c r="S4" s="11">
        <v>1</v>
      </c>
      <c r="T4" s="7">
        <v>30</v>
      </c>
      <c r="U4" s="11">
        <v>5</v>
      </c>
      <c r="V4" s="7">
        <v>5</v>
      </c>
      <c r="W4" s="11">
        <v>1</v>
      </c>
      <c r="X4" s="7">
        <v>40</v>
      </c>
      <c r="Y4" s="12">
        <v>1</v>
      </c>
      <c r="Z4" s="9">
        <v>30</v>
      </c>
      <c r="AA4" s="12">
        <v>1</v>
      </c>
      <c r="AB4" s="9">
        <v>20</v>
      </c>
      <c r="AC4" s="12">
        <v>1</v>
      </c>
      <c r="AD4" s="9">
        <v>40</v>
      </c>
      <c r="AE4" s="13">
        <f aca="true" t="shared" si="0" ref="AE4:AE31">SUM(G4+I4+K4+M4+O4+Q4+T4+V4+X4+Z4+AB4+AD4)</f>
        <v>212.5</v>
      </c>
    </row>
    <row r="5" spans="1:31" ht="15">
      <c r="A5">
        <v>2</v>
      </c>
      <c r="B5" s="1" t="s">
        <v>7</v>
      </c>
      <c r="C5" s="1" t="s">
        <v>8</v>
      </c>
      <c r="D5" s="1" t="s">
        <v>9</v>
      </c>
      <c r="E5" s="25" t="s">
        <v>10</v>
      </c>
      <c r="F5" s="11">
        <v>1</v>
      </c>
      <c r="G5" s="7">
        <v>30</v>
      </c>
      <c r="H5" s="11">
        <v>4</v>
      </c>
      <c r="I5" s="7">
        <v>7</v>
      </c>
      <c r="J5" s="11">
        <v>1</v>
      </c>
      <c r="K5" s="7">
        <v>40</v>
      </c>
      <c r="L5" s="12">
        <v>0</v>
      </c>
      <c r="M5" s="9">
        <v>0</v>
      </c>
      <c r="N5" s="12">
        <v>2</v>
      </c>
      <c r="O5" s="9">
        <v>15</v>
      </c>
      <c r="P5" s="12">
        <v>0</v>
      </c>
      <c r="Q5" s="9">
        <v>0</v>
      </c>
      <c r="R5" s="16"/>
      <c r="S5" s="11">
        <v>19</v>
      </c>
      <c r="T5" s="7">
        <v>0</v>
      </c>
      <c r="U5" s="11">
        <v>34</v>
      </c>
      <c r="V5" s="7">
        <v>0</v>
      </c>
      <c r="W5" s="11">
        <v>18</v>
      </c>
      <c r="X5" s="7">
        <v>0</v>
      </c>
      <c r="Y5" s="12">
        <v>6</v>
      </c>
      <c r="Z5" s="9">
        <v>4.5</v>
      </c>
      <c r="AA5" s="12">
        <v>7</v>
      </c>
      <c r="AB5" s="9">
        <v>1</v>
      </c>
      <c r="AC5" s="12">
        <v>2</v>
      </c>
      <c r="AD5" s="9">
        <v>30</v>
      </c>
      <c r="AE5" s="13">
        <f t="shared" si="0"/>
        <v>127.5</v>
      </c>
    </row>
    <row r="6" spans="1:31" ht="15">
      <c r="A6">
        <v>3</v>
      </c>
      <c r="B6" s="1" t="s">
        <v>17</v>
      </c>
      <c r="C6" s="1" t="s">
        <v>8</v>
      </c>
      <c r="D6" s="1" t="s">
        <v>18</v>
      </c>
      <c r="E6" s="25" t="s">
        <v>10</v>
      </c>
      <c r="F6" s="11">
        <v>10</v>
      </c>
      <c r="G6" s="7">
        <v>0</v>
      </c>
      <c r="H6" s="11">
        <v>0</v>
      </c>
      <c r="I6" s="7">
        <v>0</v>
      </c>
      <c r="J6" s="11">
        <v>0</v>
      </c>
      <c r="K6" s="7">
        <v>0</v>
      </c>
      <c r="L6" s="12">
        <v>6</v>
      </c>
      <c r="M6" s="9">
        <v>4.5</v>
      </c>
      <c r="N6" s="12">
        <v>6</v>
      </c>
      <c r="O6" s="9">
        <v>3</v>
      </c>
      <c r="P6" s="12">
        <v>3</v>
      </c>
      <c r="Q6" s="9">
        <v>20</v>
      </c>
      <c r="R6" s="16"/>
      <c r="S6" s="11">
        <v>4</v>
      </c>
      <c r="T6" s="7">
        <v>10.5</v>
      </c>
      <c r="U6" s="11">
        <v>4</v>
      </c>
      <c r="V6" s="7">
        <v>7</v>
      </c>
      <c r="W6" s="11">
        <v>2</v>
      </c>
      <c r="X6" s="7">
        <v>30</v>
      </c>
      <c r="Y6" s="12">
        <v>2</v>
      </c>
      <c r="Z6" s="9">
        <v>22.5</v>
      </c>
      <c r="AA6" s="12">
        <v>19</v>
      </c>
      <c r="AB6" s="9">
        <v>0</v>
      </c>
      <c r="AC6" s="12">
        <v>4</v>
      </c>
      <c r="AD6" s="9">
        <v>14</v>
      </c>
      <c r="AE6" s="13">
        <f t="shared" si="0"/>
        <v>111.5</v>
      </c>
    </row>
    <row r="7" spans="1:31" ht="15">
      <c r="A7">
        <v>4</v>
      </c>
      <c r="B7" s="1" t="s">
        <v>21</v>
      </c>
      <c r="C7" s="1" t="s">
        <v>8</v>
      </c>
      <c r="D7" s="1" t="s">
        <v>22</v>
      </c>
      <c r="E7" s="25" t="s">
        <v>10</v>
      </c>
      <c r="F7" s="11">
        <v>2</v>
      </c>
      <c r="G7" s="7">
        <v>22.5</v>
      </c>
      <c r="H7" s="11">
        <v>8</v>
      </c>
      <c r="I7" s="7">
        <v>0</v>
      </c>
      <c r="J7" s="11">
        <v>2</v>
      </c>
      <c r="K7" s="7">
        <v>30</v>
      </c>
      <c r="L7" s="12">
        <v>18</v>
      </c>
      <c r="M7" s="9">
        <v>0</v>
      </c>
      <c r="N7" s="12">
        <v>4</v>
      </c>
      <c r="O7" s="9">
        <v>7</v>
      </c>
      <c r="P7" s="12">
        <v>7</v>
      </c>
      <c r="Q7" s="9">
        <v>2</v>
      </c>
      <c r="R7" s="16"/>
      <c r="S7" s="11">
        <v>3</v>
      </c>
      <c r="T7" s="7">
        <v>15</v>
      </c>
      <c r="U7" s="11">
        <v>20</v>
      </c>
      <c r="V7" s="7">
        <v>0</v>
      </c>
      <c r="W7" s="11">
        <v>7</v>
      </c>
      <c r="X7" s="7">
        <v>2</v>
      </c>
      <c r="Y7" s="12">
        <v>38</v>
      </c>
      <c r="Z7" s="9">
        <v>0</v>
      </c>
      <c r="AA7" s="12">
        <v>18</v>
      </c>
      <c r="AB7" s="9">
        <v>0</v>
      </c>
      <c r="AC7" s="12">
        <v>24</v>
      </c>
      <c r="AD7" s="9">
        <v>0</v>
      </c>
      <c r="AE7" s="13">
        <f t="shared" si="0"/>
        <v>78.5</v>
      </c>
    </row>
    <row r="8" spans="1:31" ht="15">
      <c r="A8">
        <v>5</v>
      </c>
      <c r="B8" s="1" t="s">
        <v>31</v>
      </c>
      <c r="C8" s="1" t="s">
        <v>8</v>
      </c>
      <c r="D8" s="1" t="s">
        <v>32</v>
      </c>
      <c r="E8" s="25" t="s">
        <v>10</v>
      </c>
      <c r="F8" s="11">
        <v>0</v>
      </c>
      <c r="G8" s="7">
        <v>0</v>
      </c>
      <c r="H8" s="11">
        <v>20</v>
      </c>
      <c r="I8" s="7">
        <v>0</v>
      </c>
      <c r="J8" s="11">
        <v>0</v>
      </c>
      <c r="K8" s="7">
        <v>0</v>
      </c>
      <c r="L8" s="12">
        <v>5</v>
      </c>
      <c r="M8" s="9">
        <v>7.5</v>
      </c>
      <c r="N8" s="12">
        <v>1</v>
      </c>
      <c r="O8" s="9">
        <v>20</v>
      </c>
      <c r="P8" s="12">
        <v>1</v>
      </c>
      <c r="Q8" s="9">
        <v>40</v>
      </c>
      <c r="R8" s="16"/>
      <c r="S8" s="11">
        <v>12</v>
      </c>
      <c r="T8" s="7">
        <v>0</v>
      </c>
      <c r="U8" s="11">
        <v>33</v>
      </c>
      <c r="V8" s="7">
        <v>0</v>
      </c>
      <c r="W8" s="11">
        <v>15</v>
      </c>
      <c r="X8" s="7">
        <v>0</v>
      </c>
      <c r="Y8" s="12">
        <v>33</v>
      </c>
      <c r="Z8" s="9">
        <v>0</v>
      </c>
      <c r="AA8" s="12">
        <v>15</v>
      </c>
      <c r="AB8" s="9">
        <v>0</v>
      </c>
      <c r="AC8" s="12">
        <v>22</v>
      </c>
      <c r="AD8" s="9">
        <v>0</v>
      </c>
      <c r="AE8" s="13">
        <f t="shared" si="0"/>
        <v>67.5</v>
      </c>
    </row>
    <row r="9" spans="1:31" ht="15">
      <c r="A9">
        <v>6</v>
      </c>
      <c r="B9" s="1" t="s">
        <v>11</v>
      </c>
      <c r="C9" s="1" t="s">
        <v>8</v>
      </c>
      <c r="D9" s="1" t="s">
        <v>12</v>
      </c>
      <c r="E9" s="25" t="s">
        <v>10</v>
      </c>
      <c r="F9" s="11">
        <v>0</v>
      </c>
      <c r="G9" s="7">
        <v>0</v>
      </c>
      <c r="H9" s="11">
        <v>1</v>
      </c>
      <c r="I9" s="7">
        <v>20</v>
      </c>
      <c r="J9" s="11">
        <v>0</v>
      </c>
      <c r="K9" s="7">
        <v>0</v>
      </c>
      <c r="L9" s="12">
        <v>1</v>
      </c>
      <c r="M9" s="9">
        <v>30</v>
      </c>
      <c r="N9" s="12">
        <v>20</v>
      </c>
      <c r="O9" s="9">
        <v>0</v>
      </c>
      <c r="P9" s="12">
        <v>5</v>
      </c>
      <c r="Q9" s="9">
        <v>10</v>
      </c>
      <c r="R9" s="16"/>
      <c r="S9" s="11">
        <v>0</v>
      </c>
      <c r="T9" s="7">
        <v>0</v>
      </c>
      <c r="U9" s="11">
        <v>22</v>
      </c>
      <c r="V9" s="7">
        <v>0</v>
      </c>
      <c r="W9" s="11">
        <v>0</v>
      </c>
      <c r="X9" s="7">
        <v>0</v>
      </c>
      <c r="Y9" s="12">
        <v>13</v>
      </c>
      <c r="Z9" s="9">
        <v>0</v>
      </c>
      <c r="AA9" s="12">
        <v>22</v>
      </c>
      <c r="AB9" s="9">
        <v>0</v>
      </c>
      <c r="AC9" s="12">
        <v>10</v>
      </c>
      <c r="AD9" s="9">
        <v>0</v>
      </c>
      <c r="AE9" s="13">
        <f t="shared" si="0"/>
        <v>60</v>
      </c>
    </row>
    <row r="10" spans="1:31" ht="15">
      <c r="A10">
        <v>7</v>
      </c>
      <c r="B10" s="1" t="s">
        <v>25</v>
      </c>
      <c r="C10" s="1" t="s">
        <v>8</v>
      </c>
      <c r="D10" s="1" t="s">
        <v>26</v>
      </c>
      <c r="E10" s="25" t="s">
        <v>10</v>
      </c>
      <c r="F10" s="11">
        <v>7</v>
      </c>
      <c r="G10" s="7">
        <v>1.5</v>
      </c>
      <c r="H10" s="11">
        <v>13</v>
      </c>
      <c r="I10" s="7">
        <v>0</v>
      </c>
      <c r="J10" s="11">
        <v>4</v>
      </c>
      <c r="K10" s="7">
        <v>14</v>
      </c>
      <c r="L10" s="12">
        <v>10</v>
      </c>
      <c r="M10" s="9">
        <v>0</v>
      </c>
      <c r="N10" s="12">
        <v>11</v>
      </c>
      <c r="O10" s="9">
        <v>0</v>
      </c>
      <c r="P10" s="12">
        <v>4</v>
      </c>
      <c r="Q10" s="9">
        <v>14</v>
      </c>
      <c r="R10" s="16"/>
      <c r="S10" s="11">
        <v>16</v>
      </c>
      <c r="T10" s="7">
        <v>0</v>
      </c>
      <c r="U10" s="11">
        <v>2</v>
      </c>
      <c r="V10" s="7">
        <v>15</v>
      </c>
      <c r="W10" s="11">
        <v>8</v>
      </c>
      <c r="X10" s="7">
        <v>0</v>
      </c>
      <c r="Y10" s="12">
        <v>16</v>
      </c>
      <c r="Z10" s="9">
        <v>0</v>
      </c>
      <c r="AA10" s="12">
        <v>33</v>
      </c>
      <c r="AB10" s="9">
        <v>0</v>
      </c>
      <c r="AC10" s="12">
        <v>21</v>
      </c>
      <c r="AD10" s="9">
        <v>0</v>
      </c>
      <c r="AE10" s="13">
        <f t="shared" si="0"/>
        <v>44.5</v>
      </c>
    </row>
    <row r="11" spans="1:31" ht="15">
      <c r="A11">
        <v>8</v>
      </c>
      <c r="B11" s="1" t="s">
        <v>19</v>
      </c>
      <c r="C11" s="1" t="s">
        <v>8</v>
      </c>
      <c r="D11" s="1" t="s">
        <v>20</v>
      </c>
      <c r="E11" s="25" t="s">
        <v>10</v>
      </c>
      <c r="F11" s="11">
        <v>3</v>
      </c>
      <c r="G11" s="7">
        <v>15</v>
      </c>
      <c r="H11" s="11">
        <v>0</v>
      </c>
      <c r="I11" s="7">
        <v>0</v>
      </c>
      <c r="J11" s="11">
        <v>0</v>
      </c>
      <c r="K11" s="7">
        <v>0</v>
      </c>
      <c r="L11" s="12">
        <v>9</v>
      </c>
      <c r="M11" s="9">
        <v>0</v>
      </c>
      <c r="N11" s="12">
        <v>29</v>
      </c>
      <c r="O11" s="9">
        <v>0</v>
      </c>
      <c r="P11" s="12">
        <v>9</v>
      </c>
      <c r="Q11" s="9">
        <v>0</v>
      </c>
      <c r="R11" s="16"/>
      <c r="S11" s="11">
        <v>7</v>
      </c>
      <c r="T11" s="7">
        <v>1.5</v>
      </c>
      <c r="U11" s="11">
        <v>12</v>
      </c>
      <c r="V11" s="7">
        <v>0</v>
      </c>
      <c r="W11" s="11">
        <v>3</v>
      </c>
      <c r="X11" s="7">
        <v>20</v>
      </c>
      <c r="Y11" s="12">
        <v>23</v>
      </c>
      <c r="Z11" s="9">
        <v>0</v>
      </c>
      <c r="AA11" s="12">
        <v>26</v>
      </c>
      <c r="AB11" s="9">
        <v>0</v>
      </c>
      <c r="AC11" s="12">
        <v>17</v>
      </c>
      <c r="AD11" s="9">
        <v>0</v>
      </c>
      <c r="AE11" s="13">
        <f t="shared" si="0"/>
        <v>36.5</v>
      </c>
    </row>
    <row r="12" spans="1:31" ht="15">
      <c r="A12">
        <v>9</v>
      </c>
      <c r="B12" s="1" t="s">
        <v>41</v>
      </c>
      <c r="C12" s="1" t="s">
        <v>8</v>
      </c>
      <c r="D12" s="1" t="s">
        <v>42</v>
      </c>
      <c r="E12" s="25" t="s">
        <v>10</v>
      </c>
      <c r="F12" s="11">
        <v>0</v>
      </c>
      <c r="G12" s="7">
        <v>0</v>
      </c>
      <c r="H12" s="11">
        <v>7</v>
      </c>
      <c r="I12" s="7">
        <v>1</v>
      </c>
      <c r="J12" s="11">
        <v>0</v>
      </c>
      <c r="K12" s="7">
        <v>0</v>
      </c>
      <c r="L12" s="12">
        <v>3</v>
      </c>
      <c r="M12" s="9">
        <v>15</v>
      </c>
      <c r="N12" s="12">
        <v>5</v>
      </c>
      <c r="O12" s="9">
        <v>5</v>
      </c>
      <c r="P12" s="12">
        <v>2</v>
      </c>
      <c r="Q12" s="9">
        <v>13</v>
      </c>
      <c r="R12" s="16"/>
      <c r="S12" s="11">
        <v>0</v>
      </c>
      <c r="T12" s="7">
        <v>0</v>
      </c>
      <c r="U12" s="11">
        <v>0</v>
      </c>
      <c r="V12" s="7">
        <v>0</v>
      </c>
      <c r="W12" s="11">
        <v>0</v>
      </c>
      <c r="X12" s="7">
        <v>0</v>
      </c>
      <c r="Y12" s="12">
        <v>0</v>
      </c>
      <c r="Z12" s="9">
        <v>0</v>
      </c>
      <c r="AA12" s="12">
        <v>20</v>
      </c>
      <c r="AB12" s="9">
        <v>0</v>
      </c>
      <c r="AC12" s="12">
        <v>0</v>
      </c>
      <c r="AD12" s="9">
        <v>0</v>
      </c>
      <c r="AE12" s="13">
        <f t="shared" si="0"/>
        <v>34</v>
      </c>
    </row>
    <row r="13" spans="1:31" ht="15">
      <c r="A13">
        <v>10</v>
      </c>
      <c r="B13" s="1" t="s">
        <v>45</v>
      </c>
      <c r="C13" s="1" t="s">
        <v>8</v>
      </c>
      <c r="D13" s="1" t="s">
        <v>46</v>
      </c>
      <c r="E13" s="25" t="s">
        <v>10</v>
      </c>
      <c r="F13" s="11">
        <v>0</v>
      </c>
      <c r="G13" s="7">
        <v>0</v>
      </c>
      <c r="H13" s="11">
        <v>25</v>
      </c>
      <c r="I13" s="7">
        <v>0</v>
      </c>
      <c r="J13" s="11">
        <v>0</v>
      </c>
      <c r="K13" s="7">
        <v>0</v>
      </c>
      <c r="L13" s="12">
        <v>14</v>
      </c>
      <c r="M13" s="9">
        <v>0</v>
      </c>
      <c r="N13" s="12">
        <v>7</v>
      </c>
      <c r="O13" s="9">
        <v>1</v>
      </c>
      <c r="P13" s="12">
        <v>6</v>
      </c>
      <c r="Q13" s="9">
        <v>6</v>
      </c>
      <c r="R13" s="16"/>
      <c r="S13" s="11">
        <v>0</v>
      </c>
      <c r="T13" s="7">
        <v>0</v>
      </c>
      <c r="U13" s="11">
        <v>7</v>
      </c>
      <c r="V13" s="7">
        <v>1</v>
      </c>
      <c r="W13" s="11">
        <v>0</v>
      </c>
      <c r="X13" s="7">
        <v>0</v>
      </c>
      <c r="Y13" s="12">
        <v>12</v>
      </c>
      <c r="Z13" s="9">
        <v>0</v>
      </c>
      <c r="AA13" s="12">
        <v>2</v>
      </c>
      <c r="AB13" s="9">
        <v>15</v>
      </c>
      <c r="AC13" s="12">
        <v>5</v>
      </c>
      <c r="AD13" s="9">
        <v>10</v>
      </c>
      <c r="AE13" s="13">
        <f t="shared" si="0"/>
        <v>33</v>
      </c>
    </row>
    <row r="14" spans="1:31" ht="15">
      <c r="A14">
        <v>11</v>
      </c>
      <c r="B14" s="1" t="s">
        <v>21</v>
      </c>
      <c r="C14" s="1" t="s">
        <v>8</v>
      </c>
      <c r="D14" s="1" t="s">
        <v>38</v>
      </c>
      <c r="E14" s="25" t="s">
        <v>10</v>
      </c>
      <c r="F14" s="11">
        <v>0</v>
      </c>
      <c r="G14" s="7">
        <v>0</v>
      </c>
      <c r="H14" s="11">
        <v>5</v>
      </c>
      <c r="I14" s="7">
        <v>5</v>
      </c>
      <c r="J14" s="11">
        <v>0</v>
      </c>
      <c r="K14" s="7">
        <v>0</v>
      </c>
      <c r="L14" s="12">
        <v>7</v>
      </c>
      <c r="M14" s="9">
        <v>1.5</v>
      </c>
      <c r="N14" s="12">
        <v>32</v>
      </c>
      <c r="O14" s="9">
        <v>0</v>
      </c>
      <c r="P14" s="12">
        <v>10</v>
      </c>
      <c r="Q14" s="9">
        <v>0</v>
      </c>
      <c r="R14" s="16"/>
      <c r="S14" s="11">
        <v>13</v>
      </c>
      <c r="T14" s="7">
        <v>0</v>
      </c>
      <c r="U14" s="11">
        <v>1</v>
      </c>
      <c r="V14" s="7">
        <v>20</v>
      </c>
      <c r="W14" s="11">
        <v>6</v>
      </c>
      <c r="X14" s="7">
        <v>6</v>
      </c>
      <c r="Y14" s="12">
        <v>10</v>
      </c>
      <c r="Z14" s="9">
        <v>0</v>
      </c>
      <c r="AA14" s="12">
        <v>16</v>
      </c>
      <c r="AB14" s="9">
        <v>0</v>
      </c>
      <c r="AC14" s="12">
        <v>9</v>
      </c>
      <c r="AD14" s="9">
        <v>0</v>
      </c>
      <c r="AE14" s="13">
        <f t="shared" si="0"/>
        <v>32.5</v>
      </c>
    </row>
    <row r="15" spans="1:31" ht="15">
      <c r="A15">
        <v>12</v>
      </c>
      <c r="B15" s="1" t="s">
        <v>23</v>
      </c>
      <c r="C15" s="1" t="s">
        <v>8</v>
      </c>
      <c r="D15" s="1" t="s">
        <v>24</v>
      </c>
      <c r="E15" s="25" t="s">
        <v>10</v>
      </c>
      <c r="F15" s="11">
        <v>4</v>
      </c>
      <c r="G15" s="7">
        <v>10.5</v>
      </c>
      <c r="H15" s="11">
        <v>11</v>
      </c>
      <c r="I15" s="7">
        <v>0</v>
      </c>
      <c r="J15" s="11">
        <v>3</v>
      </c>
      <c r="K15" s="7">
        <v>20</v>
      </c>
      <c r="L15" s="12">
        <v>0</v>
      </c>
      <c r="M15" s="9">
        <v>0</v>
      </c>
      <c r="N15" s="12">
        <v>9</v>
      </c>
      <c r="O15" s="9">
        <v>0</v>
      </c>
      <c r="P15" s="12">
        <v>0</v>
      </c>
      <c r="Q15" s="9">
        <v>0</v>
      </c>
      <c r="R15" s="16"/>
      <c r="S15" s="11">
        <v>18</v>
      </c>
      <c r="T15" s="7">
        <v>0</v>
      </c>
      <c r="U15" s="11">
        <v>0</v>
      </c>
      <c r="V15" s="7">
        <v>0</v>
      </c>
      <c r="W15" s="11">
        <v>0</v>
      </c>
      <c r="X15" s="7">
        <v>0</v>
      </c>
      <c r="Y15" s="12">
        <v>17</v>
      </c>
      <c r="Z15" s="9">
        <v>0</v>
      </c>
      <c r="AA15" s="12">
        <v>10</v>
      </c>
      <c r="AB15" s="9">
        <v>0</v>
      </c>
      <c r="AC15" s="12">
        <v>8</v>
      </c>
      <c r="AD15" s="9">
        <v>0</v>
      </c>
      <c r="AE15" s="13">
        <f t="shared" si="0"/>
        <v>30.5</v>
      </c>
    </row>
    <row r="16" spans="1:31" ht="15">
      <c r="A16">
        <v>13</v>
      </c>
      <c r="B16" s="1" t="s">
        <v>39</v>
      </c>
      <c r="C16" s="1" t="s">
        <v>8</v>
      </c>
      <c r="D16" s="1" t="s">
        <v>40</v>
      </c>
      <c r="E16" s="25" t="s">
        <v>10</v>
      </c>
      <c r="F16" s="11">
        <v>0</v>
      </c>
      <c r="G16" s="7">
        <v>0</v>
      </c>
      <c r="H16" s="11">
        <v>6</v>
      </c>
      <c r="I16" s="7">
        <v>3</v>
      </c>
      <c r="J16" s="11">
        <v>0</v>
      </c>
      <c r="K16" s="7">
        <v>0</v>
      </c>
      <c r="L16" s="12">
        <v>4</v>
      </c>
      <c r="M16" s="9">
        <v>10.5</v>
      </c>
      <c r="N16" s="12">
        <v>0</v>
      </c>
      <c r="O16" s="9">
        <v>0</v>
      </c>
      <c r="P16" s="12">
        <v>0</v>
      </c>
      <c r="Q16" s="9">
        <v>0</v>
      </c>
      <c r="R16" s="16"/>
      <c r="S16" s="11">
        <v>17</v>
      </c>
      <c r="T16" s="7">
        <v>0</v>
      </c>
      <c r="U16" s="11">
        <v>17</v>
      </c>
      <c r="V16" s="7">
        <v>0</v>
      </c>
      <c r="W16" s="11">
        <v>10</v>
      </c>
      <c r="X16" s="7">
        <v>0</v>
      </c>
      <c r="Y16" s="12">
        <v>3</v>
      </c>
      <c r="Z16" s="9">
        <v>15</v>
      </c>
      <c r="AA16" s="12">
        <v>0</v>
      </c>
      <c r="AB16" s="9">
        <v>0</v>
      </c>
      <c r="AC16" s="12">
        <v>0</v>
      </c>
      <c r="AD16" s="9">
        <v>0</v>
      </c>
      <c r="AE16" s="13">
        <f t="shared" si="0"/>
        <v>28.5</v>
      </c>
    </row>
    <row r="17" spans="1:31" ht="15">
      <c r="A17">
        <v>14</v>
      </c>
      <c r="B17" s="1" t="s">
        <v>29</v>
      </c>
      <c r="C17" s="1" t="s">
        <v>8</v>
      </c>
      <c r="D17" s="1" t="s">
        <v>30</v>
      </c>
      <c r="E17" s="25" t="s">
        <v>10</v>
      </c>
      <c r="F17" s="11">
        <v>11</v>
      </c>
      <c r="G17" s="7">
        <v>0</v>
      </c>
      <c r="H17" s="11">
        <v>12</v>
      </c>
      <c r="I17" s="7">
        <v>0</v>
      </c>
      <c r="J17" s="11">
        <v>7</v>
      </c>
      <c r="K17" s="7">
        <v>2</v>
      </c>
      <c r="L17" s="12">
        <v>21</v>
      </c>
      <c r="M17" s="9">
        <v>0</v>
      </c>
      <c r="N17" s="12">
        <v>14</v>
      </c>
      <c r="O17" s="9">
        <v>0</v>
      </c>
      <c r="P17" s="12">
        <v>13</v>
      </c>
      <c r="Q17" s="9">
        <v>0</v>
      </c>
      <c r="R17" s="16"/>
      <c r="S17" s="11">
        <v>6</v>
      </c>
      <c r="T17" s="7">
        <v>4.5</v>
      </c>
      <c r="U17" s="11">
        <v>16</v>
      </c>
      <c r="V17" s="7">
        <v>0</v>
      </c>
      <c r="W17" s="11">
        <v>4</v>
      </c>
      <c r="X17" s="7">
        <v>14</v>
      </c>
      <c r="Y17" s="12">
        <v>0</v>
      </c>
      <c r="Z17" s="9">
        <v>0</v>
      </c>
      <c r="AA17" s="12">
        <v>5</v>
      </c>
      <c r="AB17" s="9">
        <v>5</v>
      </c>
      <c r="AC17" s="12">
        <v>0</v>
      </c>
      <c r="AD17" s="9">
        <v>0</v>
      </c>
      <c r="AE17" s="13">
        <f t="shared" si="0"/>
        <v>25.5</v>
      </c>
    </row>
    <row r="18" spans="1:31" ht="15">
      <c r="A18">
        <v>15</v>
      </c>
      <c r="B18" s="6" t="s">
        <v>31</v>
      </c>
      <c r="C18" s="1" t="s">
        <v>8</v>
      </c>
      <c r="D18" s="6" t="s">
        <v>48</v>
      </c>
      <c r="E18" s="25" t="s">
        <v>10</v>
      </c>
      <c r="F18" s="11">
        <v>0</v>
      </c>
      <c r="G18" s="7">
        <v>0</v>
      </c>
      <c r="H18" s="11">
        <v>36</v>
      </c>
      <c r="I18" s="7">
        <v>0</v>
      </c>
      <c r="J18" s="11">
        <v>0</v>
      </c>
      <c r="K18" s="7">
        <v>0</v>
      </c>
      <c r="L18" s="12">
        <v>0</v>
      </c>
      <c r="M18" s="9">
        <v>0</v>
      </c>
      <c r="N18" s="12">
        <v>0</v>
      </c>
      <c r="O18" s="9">
        <v>0</v>
      </c>
      <c r="P18" s="12">
        <v>0</v>
      </c>
      <c r="Q18" s="9">
        <v>0</v>
      </c>
      <c r="R18" s="17"/>
      <c r="S18" s="11">
        <v>2</v>
      </c>
      <c r="T18" s="7">
        <v>22.5</v>
      </c>
      <c r="U18" s="11">
        <v>0</v>
      </c>
      <c r="V18" s="7">
        <v>0</v>
      </c>
      <c r="W18" s="11">
        <v>0</v>
      </c>
      <c r="X18" s="7">
        <v>0</v>
      </c>
      <c r="Y18" s="12">
        <v>29</v>
      </c>
      <c r="Z18" s="9">
        <v>0</v>
      </c>
      <c r="AA18" s="12">
        <v>41</v>
      </c>
      <c r="AB18" s="9">
        <v>0</v>
      </c>
      <c r="AC18" s="12">
        <v>32</v>
      </c>
      <c r="AD18" s="9">
        <v>0</v>
      </c>
      <c r="AE18" s="13">
        <f t="shared" si="0"/>
        <v>22.5</v>
      </c>
    </row>
    <row r="19" spans="1:31" ht="15">
      <c r="A19">
        <v>16</v>
      </c>
      <c r="B19" s="6" t="s">
        <v>64</v>
      </c>
      <c r="C19" s="1" t="s">
        <v>8</v>
      </c>
      <c r="D19" s="6" t="s">
        <v>65</v>
      </c>
      <c r="E19" s="25" t="s">
        <v>10</v>
      </c>
      <c r="F19" s="11">
        <v>0</v>
      </c>
      <c r="G19" s="7">
        <v>0</v>
      </c>
      <c r="H19" s="11">
        <v>0</v>
      </c>
      <c r="I19" s="7">
        <v>0</v>
      </c>
      <c r="J19" s="11">
        <v>0</v>
      </c>
      <c r="K19" s="7">
        <v>0</v>
      </c>
      <c r="L19" s="12">
        <v>26</v>
      </c>
      <c r="M19" s="9">
        <v>0</v>
      </c>
      <c r="N19" s="12">
        <v>0</v>
      </c>
      <c r="O19" s="9">
        <v>0</v>
      </c>
      <c r="P19" s="12">
        <v>0</v>
      </c>
      <c r="Q19" s="9">
        <v>0</v>
      </c>
      <c r="R19" s="17"/>
      <c r="S19" s="10">
        <v>9</v>
      </c>
      <c r="T19" s="7">
        <v>0</v>
      </c>
      <c r="U19" s="10">
        <v>0</v>
      </c>
      <c r="V19" s="7">
        <v>0</v>
      </c>
      <c r="W19" s="11">
        <v>0</v>
      </c>
      <c r="X19" s="7">
        <v>0</v>
      </c>
      <c r="Y19" s="12">
        <v>8</v>
      </c>
      <c r="Z19" s="9">
        <v>0</v>
      </c>
      <c r="AA19" s="12">
        <v>12</v>
      </c>
      <c r="AB19" s="9">
        <v>0</v>
      </c>
      <c r="AC19" s="12">
        <v>3</v>
      </c>
      <c r="AD19" s="9">
        <v>20</v>
      </c>
      <c r="AE19" s="13">
        <f t="shared" si="0"/>
        <v>20</v>
      </c>
    </row>
    <row r="20" spans="1:31" ht="15">
      <c r="A20">
        <v>17</v>
      </c>
      <c r="B20" s="6" t="s">
        <v>49</v>
      </c>
      <c r="C20" s="1" t="s">
        <v>8</v>
      </c>
      <c r="D20" s="6" t="s">
        <v>50</v>
      </c>
      <c r="E20" s="25" t="s">
        <v>10</v>
      </c>
      <c r="F20" s="11">
        <v>0</v>
      </c>
      <c r="G20" s="7">
        <v>0</v>
      </c>
      <c r="H20" s="11">
        <v>16</v>
      </c>
      <c r="I20" s="7">
        <v>0</v>
      </c>
      <c r="J20" s="11">
        <v>0</v>
      </c>
      <c r="K20" s="7">
        <v>0</v>
      </c>
      <c r="L20" s="12">
        <v>28</v>
      </c>
      <c r="M20" s="8">
        <v>0</v>
      </c>
      <c r="N20" s="12">
        <v>28</v>
      </c>
      <c r="O20" s="8">
        <v>0</v>
      </c>
      <c r="P20" s="12">
        <v>21</v>
      </c>
      <c r="Q20" s="9">
        <v>0</v>
      </c>
      <c r="R20" s="17"/>
      <c r="S20" s="11">
        <v>5</v>
      </c>
      <c r="T20" s="7">
        <v>7.5</v>
      </c>
      <c r="U20" s="11">
        <v>0</v>
      </c>
      <c r="V20" s="7">
        <v>0</v>
      </c>
      <c r="W20" s="11">
        <v>0</v>
      </c>
      <c r="X20" s="7">
        <v>0</v>
      </c>
      <c r="Y20" s="12">
        <v>4</v>
      </c>
      <c r="Z20" s="9">
        <v>10.5</v>
      </c>
      <c r="AA20" s="12">
        <v>0</v>
      </c>
      <c r="AB20" s="9">
        <v>0</v>
      </c>
      <c r="AC20" s="12">
        <v>0</v>
      </c>
      <c r="AD20" s="9">
        <v>0</v>
      </c>
      <c r="AE20" s="13">
        <f t="shared" si="0"/>
        <v>18</v>
      </c>
    </row>
    <row r="21" spans="1:31" ht="15">
      <c r="A21">
        <v>18</v>
      </c>
      <c r="B21" s="1" t="s">
        <v>33</v>
      </c>
      <c r="C21" s="1" t="s">
        <v>8</v>
      </c>
      <c r="D21" s="1" t="s">
        <v>68</v>
      </c>
      <c r="E21" s="25" t="s">
        <v>10</v>
      </c>
      <c r="F21" s="11">
        <v>5</v>
      </c>
      <c r="G21" s="7">
        <v>7.5</v>
      </c>
      <c r="H21" s="11">
        <v>0</v>
      </c>
      <c r="I21" s="7">
        <v>0</v>
      </c>
      <c r="J21" s="11">
        <v>0</v>
      </c>
      <c r="K21" s="7">
        <v>0</v>
      </c>
      <c r="L21" s="12">
        <v>13</v>
      </c>
      <c r="M21" s="9">
        <v>0</v>
      </c>
      <c r="N21" s="12">
        <v>21</v>
      </c>
      <c r="O21" s="9">
        <v>0</v>
      </c>
      <c r="P21" s="12">
        <v>12</v>
      </c>
      <c r="Q21" s="9">
        <v>0</v>
      </c>
      <c r="R21" s="16"/>
      <c r="S21" s="11">
        <v>8</v>
      </c>
      <c r="T21" s="7">
        <v>0</v>
      </c>
      <c r="U21" s="11">
        <v>11</v>
      </c>
      <c r="V21" s="7">
        <v>0</v>
      </c>
      <c r="W21" s="11">
        <v>5</v>
      </c>
      <c r="X21" s="7">
        <v>10</v>
      </c>
      <c r="Y21" s="12">
        <v>36</v>
      </c>
      <c r="Z21" s="9">
        <v>0</v>
      </c>
      <c r="AA21" s="12">
        <v>8</v>
      </c>
      <c r="AB21" s="9">
        <v>0</v>
      </c>
      <c r="AC21" s="12">
        <v>14</v>
      </c>
      <c r="AD21" s="9">
        <v>0</v>
      </c>
      <c r="AE21" s="13">
        <f t="shared" si="0"/>
        <v>17.5</v>
      </c>
    </row>
    <row r="22" spans="1:31" ht="15">
      <c r="A22">
        <v>19</v>
      </c>
      <c r="B22" s="1" t="s">
        <v>57</v>
      </c>
      <c r="C22" s="1" t="s">
        <v>8</v>
      </c>
      <c r="D22" s="1" t="s">
        <v>58</v>
      </c>
      <c r="E22" s="25" t="s">
        <v>10</v>
      </c>
      <c r="F22" s="11">
        <v>8</v>
      </c>
      <c r="G22" s="7">
        <v>0</v>
      </c>
      <c r="H22" s="11">
        <v>27</v>
      </c>
      <c r="I22" s="7">
        <v>0</v>
      </c>
      <c r="J22" s="11">
        <v>6</v>
      </c>
      <c r="K22" s="7">
        <v>6</v>
      </c>
      <c r="L22" s="12">
        <v>8</v>
      </c>
      <c r="M22" s="9">
        <v>0</v>
      </c>
      <c r="N22" s="12">
        <v>25</v>
      </c>
      <c r="O22" s="9">
        <v>0</v>
      </c>
      <c r="P22" s="12">
        <v>8</v>
      </c>
      <c r="Q22" s="9">
        <v>0</v>
      </c>
      <c r="R22" s="17"/>
      <c r="S22" s="10">
        <v>21</v>
      </c>
      <c r="T22" s="7">
        <v>0</v>
      </c>
      <c r="U22" s="10">
        <v>8</v>
      </c>
      <c r="V22" s="7">
        <v>0</v>
      </c>
      <c r="W22" s="11">
        <v>13</v>
      </c>
      <c r="X22" s="7">
        <v>0</v>
      </c>
      <c r="Y22" s="12">
        <v>42</v>
      </c>
      <c r="Z22" s="9">
        <v>0</v>
      </c>
      <c r="AA22" s="12">
        <v>3</v>
      </c>
      <c r="AB22" s="9">
        <v>10</v>
      </c>
      <c r="AC22" s="12">
        <v>26</v>
      </c>
      <c r="AD22" s="9">
        <v>0</v>
      </c>
      <c r="AE22" s="13">
        <f t="shared" si="0"/>
        <v>16</v>
      </c>
    </row>
    <row r="23" spans="1:31" ht="15">
      <c r="A23">
        <v>20</v>
      </c>
      <c r="B23" s="1" t="s">
        <v>34</v>
      </c>
      <c r="C23" s="1" t="s">
        <v>8</v>
      </c>
      <c r="D23" s="1" t="s">
        <v>35</v>
      </c>
      <c r="E23" s="25" t="s">
        <v>10</v>
      </c>
      <c r="F23" s="11">
        <v>6</v>
      </c>
      <c r="G23" s="7">
        <v>4.5</v>
      </c>
      <c r="H23" s="11">
        <v>47</v>
      </c>
      <c r="I23" s="7">
        <v>0</v>
      </c>
      <c r="J23" s="11">
        <v>11</v>
      </c>
      <c r="K23" s="7">
        <v>0</v>
      </c>
      <c r="L23" s="12">
        <v>22</v>
      </c>
      <c r="M23" s="9">
        <v>0</v>
      </c>
      <c r="N23" s="12">
        <v>13</v>
      </c>
      <c r="O23" s="9">
        <v>0</v>
      </c>
      <c r="P23" s="12">
        <v>11</v>
      </c>
      <c r="Q23" s="9">
        <v>0</v>
      </c>
      <c r="R23" s="16"/>
      <c r="S23" s="11">
        <v>14</v>
      </c>
      <c r="T23" s="7">
        <v>0</v>
      </c>
      <c r="U23" s="11">
        <v>3</v>
      </c>
      <c r="V23" s="7">
        <v>10</v>
      </c>
      <c r="W23" s="11">
        <v>9</v>
      </c>
      <c r="X23" s="7">
        <v>0</v>
      </c>
      <c r="Y23" s="12">
        <v>14</v>
      </c>
      <c r="Z23" s="9">
        <v>0</v>
      </c>
      <c r="AA23" s="12">
        <v>21</v>
      </c>
      <c r="AB23" s="9">
        <v>0</v>
      </c>
      <c r="AC23" s="12">
        <v>11</v>
      </c>
      <c r="AD23" s="9">
        <v>0</v>
      </c>
      <c r="AE23" s="13">
        <f t="shared" si="0"/>
        <v>14.5</v>
      </c>
    </row>
    <row r="24" spans="1:31" ht="15">
      <c r="A24">
        <v>21</v>
      </c>
      <c r="B24" s="1" t="s">
        <v>36</v>
      </c>
      <c r="C24" s="1" t="s">
        <v>8</v>
      </c>
      <c r="D24" s="1" t="s">
        <v>37</v>
      </c>
      <c r="E24" s="25" t="s">
        <v>10</v>
      </c>
      <c r="F24" s="11">
        <v>0</v>
      </c>
      <c r="G24" s="7">
        <v>0</v>
      </c>
      <c r="H24" s="11">
        <v>3</v>
      </c>
      <c r="I24" s="7">
        <v>10</v>
      </c>
      <c r="J24" s="11">
        <v>0</v>
      </c>
      <c r="K24" s="7">
        <v>0</v>
      </c>
      <c r="L24" s="12">
        <v>17</v>
      </c>
      <c r="M24" s="9">
        <v>0</v>
      </c>
      <c r="N24" s="12">
        <v>30</v>
      </c>
      <c r="O24" s="9">
        <v>0</v>
      </c>
      <c r="P24" s="12">
        <v>18</v>
      </c>
      <c r="Q24" s="9">
        <v>0</v>
      </c>
      <c r="R24" s="16"/>
      <c r="S24" s="11"/>
      <c r="T24" s="7"/>
      <c r="U24" s="11"/>
      <c r="V24" s="7"/>
      <c r="W24" s="11"/>
      <c r="X24" s="7"/>
      <c r="Y24" s="12"/>
      <c r="Z24" s="9"/>
      <c r="AA24" s="12"/>
      <c r="AB24" s="9"/>
      <c r="AC24" s="12"/>
      <c r="AD24" s="9"/>
      <c r="AE24" s="13">
        <f t="shared" si="0"/>
        <v>10</v>
      </c>
    </row>
    <row r="25" spans="1:31" ht="15">
      <c r="A25">
        <v>22</v>
      </c>
      <c r="B25" s="1" t="s">
        <v>43</v>
      </c>
      <c r="C25" s="1" t="s">
        <v>8</v>
      </c>
      <c r="D25" s="1" t="s">
        <v>44</v>
      </c>
      <c r="E25" s="25" t="s">
        <v>10</v>
      </c>
      <c r="F25" s="11">
        <v>0</v>
      </c>
      <c r="G25" s="7">
        <v>0</v>
      </c>
      <c r="H25" s="11">
        <v>46</v>
      </c>
      <c r="I25" s="7">
        <v>0</v>
      </c>
      <c r="J25" s="11">
        <v>0</v>
      </c>
      <c r="K25" s="7">
        <v>0</v>
      </c>
      <c r="L25" s="12">
        <v>37</v>
      </c>
      <c r="M25" s="9">
        <v>0</v>
      </c>
      <c r="N25" s="12">
        <v>3</v>
      </c>
      <c r="O25" s="9">
        <v>10</v>
      </c>
      <c r="P25" s="12">
        <v>24</v>
      </c>
      <c r="Q25" s="9">
        <v>0</v>
      </c>
      <c r="R25" s="16"/>
      <c r="S25" s="11">
        <v>0</v>
      </c>
      <c r="T25" s="7">
        <v>0</v>
      </c>
      <c r="U25" s="11">
        <v>0</v>
      </c>
      <c r="V25" s="7">
        <v>0</v>
      </c>
      <c r="W25" s="11">
        <v>0</v>
      </c>
      <c r="X25" s="7">
        <v>0</v>
      </c>
      <c r="Y25" s="12">
        <v>15</v>
      </c>
      <c r="Z25" s="9">
        <v>0</v>
      </c>
      <c r="AA25" s="12">
        <v>37</v>
      </c>
      <c r="AB25" s="9">
        <v>0</v>
      </c>
      <c r="AC25" s="12">
        <v>28</v>
      </c>
      <c r="AD25" s="9">
        <v>0</v>
      </c>
      <c r="AE25" s="13">
        <f t="shared" si="0"/>
        <v>10</v>
      </c>
    </row>
    <row r="26" spans="1:31" ht="15">
      <c r="A26">
        <v>23</v>
      </c>
      <c r="B26" s="1" t="s">
        <v>53</v>
      </c>
      <c r="C26" s="1" t="s">
        <v>8</v>
      </c>
      <c r="D26" s="1" t="s">
        <v>54</v>
      </c>
      <c r="E26" s="25" t="s">
        <v>10</v>
      </c>
      <c r="F26" s="11">
        <v>0</v>
      </c>
      <c r="G26" s="7">
        <v>0</v>
      </c>
      <c r="H26" s="11">
        <v>9</v>
      </c>
      <c r="I26" s="7">
        <v>0</v>
      </c>
      <c r="J26" s="11">
        <v>0</v>
      </c>
      <c r="K26" s="7">
        <v>0</v>
      </c>
      <c r="L26" s="12">
        <v>0</v>
      </c>
      <c r="M26" s="9">
        <v>0</v>
      </c>
      <c r="N26" s="12">
        <v>8</v>
      </c>
      <c r="O26" s="9">
        <v>0</v>
      </c>
      <c r="P26" s="12">
        <v>0</v>
      </c>
      <c r="Q26" s="9">
        <v>0</v>
      </c>
      <c r="R26" s="17"/>
      <c r="S26" s="10">
        <v>15</v>
      </c>
      <c r="T26" s="7">
        <v>0</v>
      </c>
      <c r="U26" s="10">
        <v>0</v>
      </c>
      <c r="V26" s="7">
        <v>0</v>
      </c>
      <c r="W26" s="11">
        <v>0</v>
      </c>
      <c r="X26" s="7">
        <v>0</v>
      </c>
      <c r="Y26" s="12">
        <v>5</v>
      </c>
      <c r="Z26" s="9">
        <v>7.5</v>
      </c>
      <c r="AA26" s="12">
        <v>0</v>
      </c>
      <c r="AB26" s="9">
        <v>0</v>
      </c>
      <c r="AC26" s="12">
        <v>0</v>
      </c>
      <c r="AD26" s="9">
        <v>0</v>
      </c>
      <c r="AE26" s="13">
        <f t="shared" si="0"/>
        <v>7.5</v>
      </c>
    </row>
    <row r="27" spans="1:31" ht="15">
      <c r="A27">
        <v>24</v>
      </c>
      <c r="B27" s="1" t="s">
        <v>49</v>
      </c>
      <c r="C27" s="1" t="s">
        <v>8</v>
      </c>
      <c r="D27" s="1" t="s">
        <v>59</v>
      </c>
      <c r="E27" s="25" t="s">
        <v>10</v>
      </c>
      <c r="F27" s="11">
        <v>0</v>
      </c>
      <c r="G27" s="7">
        <v>0</v>
      </c>
      <c r="H27" s="11">
        <v>30</v>
      </c>
      <c r="I27" s="7">
        <v>0</v>
      </c>
      <c r="J27" s="11">
        <v>0</v>
      </c>
      <c r="K27" s="7">
        <v>0</v>
      </c>
      <c r="L27" s="12">
        <v>0</v>
      </c>
      <c r="M27" s="9">
        <v>0</v>
      </c>
      <c r="N27" s="12">
        <v>0</v>
      </c>
      <c r="O27" s="9">
        <v>0</v>
      </c>
      <c r="P27" s="12">
        <v>0</v>
      </c>
      <c r="Q27" s="9">
        <v>0</v>
      </c>
      <c r="R27" s="17"/>
      <c r="S27" s="10">
        <v>29</v>
      </c>
      <c r="T27" s="7">
        <v>0</v>
      </c>
      <c r="U27" s="10">
        <v>35</v>
      </c>
      <c r="V27" s="7">
        <v>0</v>
      </c>
      <c r="W27" s="11">
        <v>24</v>
      </c>
      <c r="X27" s="7">
        <v>0</v>
      </c>
      <c r="Y27" s="18">
        <v>35</v>
      </c>
      <c r="Z27" s="9">
        <v>0</v>
      </c>
      <c r="AA27" s="12">
        <v>4</v>
      </c>
      <c r="AB27" s="9">
        <v>7</v>
      </c>
      <c r="AC27" s="12">
        <v>13</v>
      </c>
      <c r="AD27" s="9">
        <v>0</v>
      </c>
      <c r="AE27" s="13">
        <f t="shared" si="0"/>
        <v>7</v>
      </c>
    </row>
    <row r="28" spans="1:31" ht="15">
      <c r="A28">
        <v>25</v>
      </c>
      <c r="B28" s="6" t="s">
        <v>66</v>
      </c>
      <c r="C28" s="1" t="s">
        <v>8</v>
      </c>
      <c r="D28" s="6" t="s">
        <v>67</v>
      </c>
      <c r="E28" s="25" t="s">
        <v>10</v>
      </c>
      <c r="F28" s="11"/>
      <c r="G28" s="7"/>
      <c r="H28" s="11"/>
      <c r="I28" s="7"/>
      <c r="J28" s="11"/>
      <c r="K28" s="7"/>
      <c r="L28" s="12"/>
      <c r="M28" s="9"/>
      <c r="N28" s="12"/>
      <c r="O28" s="9"/>
      <c r="P28" s="12"/>
      <c r="Q28" s="9"/>
      <c r="R28" s="17"/>
      <c r="S28" s="10">
        <v>33</v>
      </c>
      <c r="T28" s="7">
        <v>0</v>
      </c>
      <c r="U28" s="10">
        <v>0</v>
      </c>
      <c r="V28" s="7">
        <v>0</v>
      </c>
      <c r="W28" s="11">
        <v>0</v>
      </c>
      <c r="X28" s="7">
        <v>0</v>
      </c>
      <c r="Y28" s="12">
        <v>18</v>
      </c>
      <c r="Z28" s="9">
        <v>0</v>
      </c>
      <c r="AA28" s="12">
        <v>9</v>
      </c>
      <c r="AB28" s="9">
        <v>0</v>
      </c>
      <c r="AC28" s="12">
        <v>6</v>
      </c>
      <c r="AD28" s="9">
        <v>6</v>
      </c>
      <c r="AE28" s="13">
        <f t="shared" si="0"/>
        <v>6</v>
      </c>
    </row>
    <row r="29" spans="1:31" ht="15">
      <c r="A29">
        <v>26</v>
      </c>
      <c r="B29" s="1" t="s">
        <v>60</v>
      </c>
      <c r="C29" s="1" t="s">
        <v>8</v>
      </c>
      <c r="D29" s="1" t="s">
        <v>61</v>
      </c>
      <c r="E29" s="25" t="s">
        <v>10</v>
      </c>
      <c r="F29" s="11">
        <v>0</v>
      </c>
      <c r="G29" s="7">
        <v>0</v>
      </c>
      <c r="H29" s="11">
        <v>15</v>
      </c>
      <c r="I29" s="7">
        <v>0</v>
      </c>
      <c r="J29" s="11">
        <v>0</v>
      </c>
      <c r="K29" s="7">
        <v>0</v>
      </c>
      <c r="L29" s="12">
        <v>0</v>
      </c>
      <c r="M29" s="9">
        <v>0</v>
      </c>
      <c r="N29" s="12">
        <v>12</v>
      </c>
      <c r="O29" s="9">
        <v>0</v>
      </c>
      <c r="P29" s="12">
        <v>0</v>
      </c>
      <c r="Q29" s="9">
        <v>0</v>
      </c>
      <c r="R29" s="17"/>
      <c r="S29" s="10">
        <v>35</v>
      </c>
      <c r="T29" s="7">
        <v>0</v>
      </c>
      <c r="U29" s="10">
        <v>9</v>
      </c>
      <c r="V29" s="7">
        <v>0</v>
      </c>
      <c r="W29" s="11">
        <v>22</v>
      </c>
      <c r="X29" s="7">
        <v>0</v>
      </c>
      <c r="Y29" s="18">
        <v>22</v>
      </c>
      <c r="Z29" s="9">
        <v>0</v>
      </c>
      <c r="AA29" s="12">
        <v>6</v>
      </c>
      <c r="AB29" s="9">
        <v>3</v>
      </c>
      <c r="AC29" s="12">
        <v>7</v>
      </c>
      <c r="AD29" s="9">
        <v>2</v>
      </c>
      <c r="AE29" s="13">
        <f t="shared" si="0"/>
        <v>5</v>
      </c>
    </row>
    <row r="30" spans="1:31" ht="15">
      <c r="A30">
        <v>27</v>
      </c>
      <c r="B30" s="6" t="s">
        <v>51</v>
      </c>
      <c r="C30" s="1" t="s">
        <v>8</v>
      </c>
      <c r="D30" s="6" t="s">
        <v>52</v>
      </c>
      <c r="E30" s="25" t="s">
        <v>10</v>
      </c>
      <c r="F30" s="11">
        <v>27</v>
      </c>
      <c r="G30" s="7">
        <v>0</v>
      </c>
      <c r="H30" s="11">
        <v>44</v>
      </c>
      <c r="I30" s="7">
        <v>0</v>
      </c>
      <c r="J30" s="11">
        <v>20</v>
      </c>
      <c r="K30" s="7">
        <v>0</v>
      </c>
      <c r="L30" s="12">
        <v>20</v>
      </c>
      <c r="M30" s="9">
        <v>0</v>
      </c>
      <c r="N30" s="12">
        <v>38</v>
      </c>
      <c r="O30" s="9">
        <v>0</v>
      </c>
      <c r="P30" s="12">
        <v>23</v>
      </c>
      <c r="Q30" s="9">
        <v>0</v>
      </c>
      <c r="R30" s="17"/>
      <c r="S30" s="11">
        <v>27</v>
      </c>
      <c r="T30" s="7">
        <v>0</v>
      </c>
      <c r="U30" s="11">
        <v>6</v>
      </c>
      <c r="V30" s="7">
        <v>3</v>
      </c>
      <c r="W30" s="11">
        <v>16</v>
      </c>
      <c r="X30" s="7">
        <v>0</v>
      </c>
      <c r="Y30" s="12">
        <v>32</v>
      </c>
      <c r="Z30" s="9">
        <v>0</v>
      </c>
      <c r="AA30" s="12">
        <v>25</v>
      </c>
      <c r="AB30" s="9">
        <v>0</v>
      </c>
      <c r="AC30" s="12">
        <v>23</v>
      </c>
      <c r="AD30" s="9">
        <v>0</v>
      </c>
      <c r="AE30" s="13">
        <f t="shared" si="0"/>
        <v>3</v>
      </c>
    </row>
    <row r="31" spans="1:31" ht="15" customHeight="1">
      <c r="A31">
        <v>28</v>
      </c>
      <c r="B31" s="1" t="s">
        <v>55</v>
      </c>
      <c r="C31" s="1" t="s">
        <v>8</v>
      </c>
      <c r="D31" s="1" t="s">
        <v>56</v>
      </c>
      <c r="E31" s="25" t="s">
        <v>10</v>
      </c>
      <c r="F31" s="11">
        <v>21</v>
      </c>
      <c r="G31" s="7">
        <v>0</v>
      </c>
      <c r="H31" s="11">
        <v>32</v>
      </c>
      <c r="I31" s="7">
        <v>0</v>
      </c>
      <c r="J31" s="11">
        <v>13</v>
      </c>
      <c r="K31" s="7">
        <v>0</v>
      </c>
      <c r="L31" s="12">
        <v>0</v>
      </c>
      <c r="M31" s="9">
        <v>0</v>
      </c>
      <c r="N31" s="12">
        <v>16</v>
      </c>
      <c r="O31" s="9">
        <v>0</v>
      </c>
      <c r="P31" s="12">
        <v>0</v>
      </c>
      <c r="Q31" s="9">
        <v>0</v>
      </c>
      <c r="R31" s="17"/>
      <c r="S31" s="10">
        <v>22</v>
      </c>
      <c r="T31" s="7">
        <v>0</v>
      </c>
      <c r="U31" s="10">
        <v>13</v>
      </c>
      <c r="V31" s="7">
        <v>0</v>
      </c>
      <c r="W31" s="11">
        <v>14</v>
      </c>
      <c r="X31" s="7">
        <v>0</v>
      </c>
      <c r="Y31" s="12">
        <v>7</v>
      </c>
      <c r="Z31" s="9">
        <v>1.5</v>
      </c>
      <c r="AA31" s="12">
        <v>35</v>
      </c>
      <c r="AB31" s="9">
        <v>0</v>
      </c>
      <c r="AC31" s="12">
        <v>18</v>
      </c>
      <c r="AD31" s="9">
        <v>0</v>
      </c>
      <c r="AE31" s="13">
        <f t="shared" si="0"/>
        <v>1.5</v>
      </c>
    </row>
    <row r="32" spans="1:31" ht="22.5">
      <c r="A32" s="19"/>
      <c r="B32" s="65" t="s">
        <v>116</v>
      </c>
      <c r="C32" s="66"/>
      <c r="D32" s="66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2:31" ht="96.75" customHeight="1">
      <c r="B33" s="1" t="s">
        <v>0</v>
      </c>
      <c r="C33" s="1" t="s">
        <v>1</v>
      </c>
      <c r="D33" s="1" t="s">
        <v>2</v>
      </c>
      <c r="E33" s="24" t="s">
        <v>3</v>
      </c>
      <c r="F33" s="2" t="s">
        <v>13</v>
      </c>
      <c r="G33" s="3" t="s">
        <v>5</v>
      </c>
      <c r="H33" s="2" t="s">
        <v>14</v>
      </c>
      <c r="I33" s="3" t="s">
        <v>5</v>
      </c>
      <c r="J33" s="2" t="s">
        <v>62</v>
      </c>
      <c r="K33" s="3" t="s">
        <v>5</v>
      </c>
      <c r="L33" s="4" t="s">
        <v>15</v>
      </c>
      <c r="M33" s="5" t="s">
        <v>5</v>
      </c>
      <c r="N33" s="4" t="s">
        <v>16</v>
      </c>
      <c r="O33" s="5" t="s">
        <v>5</v>
      </c>
      <c r="P33" s="4" t="s">
        <v>63</v>
      </c>
      <c r="Q33" s="5" t="s">
        <v>5</v>
      </c>
      <c r="R33" s="15"/>
      <c r="S33" s="2" t="s">
        <v>13</v>
      </c>
      <c r="T33" s="3" t="s">
        <v>5</v>
      </c>
      <c r="U33" s="2" t="s">
        <v>14</v>
      </c>
      <c r="V33" s="3" t="s">
        <v>5</v>
      </c>
      <c r="W33" s="2" t="s">
        <v>62</v>
      </c>
      <c r="X33" s="3" t="s">
        <v>5</v>
      </c>
      <c r="Y33" s="4" t="s">
        <v>15</v>
      </c>
      <c r="Z33" s="5" t="s">
        <v>5</v>
      </c>
      <c r="AA33" s="4" t="s">
        <v>16</v>
      </c>
      <c r="AB33" s="5" t="s">
        <v>5</v>
      </c>
      <c r="AC33" s="4" t="s">
        <v>63</v>
      </c>
      <c r="AD33" s="5" t="s">
        <v>5</v>
      </c>
      <c r="AE33" s="1" t="s">
        <v>6</v>
      </c>
    </row>
    <row r="34" spans="1:31" ht="15" customHeight="1">
      <c r="A34">
        <v>1</v>
      </c>
      <c r="B34" s="21" t="s">
        <v>72</v>
      </c>
      <c r="C34" s="21" t="s">
        <v>85</v>
      </c>
      <c r="D34" s="21" t="s">
        <v>80</v>
      </c>
      <c r="E34" s="26" t="s">
        <v>77</v>
      </c>
      <c r="F34" s="11">
        <v>4</v>
      </c>
      <c r="G34" s="7">
        <v>10.5</v>
      </c>
      <c r="H34" s="11">
        <v>2</v>
      </c>
      <c r="I34" s="7">
        <v>15</v>
      </c>
      <c r="J34" s="11">
        <v>1</v>
      </c>
      <c r="K34" s="7">
        <v>40</v>
      </c>
      <c r="L34" s="12">
        <v>5</v>
      </c>
      <c r="M34" s="9">
        <v>7.5</v>
      </c>
      <c r="N34" s="12">
        <v>5</v>
      </c>
      <c r="O34" s="9">
        <v>5</v>
      </c>
      <c r="P34" s="12">
        <v>5</v>
      </c>
      <c r="Q34" s="9">
        <v>10</v>
      </c>
      <c r="R34" s="15"/>
      <c r="S34" s="23">
        <v>1</v>
      </c>
      <c r="T34" s="7">
        <v>30</v>
      </c>
      <c r="U34" s="23">
        <v>4</v>
      </c>
      <c r="V34" s="7">
        <v>7</v>
      </c>
      <c r="W34" s="11">
        <v>1</v>
      </c>
      <c r="X34" s="7">
        <v>40</v>
      </c>
      <c r="Y34" s="12">
        <v>1</v>
      </c>
      <c r="Z34" s="9">
        <v>30</v>
      </c>
      <c r="AA34" s="12">
        <v>22</v>
      </c>
      <c r="AB34" s="9">
        <v>0</v>
      </c>
      <c r="AC34" s="12">
        <v>12</v>
      </c>
      <c r="AD34" s="9">
        <v>0</v>
      </c>
      <c r="AE34" s="13">
        <f aca="true" t="shared" si="1" ref="AE34:AE55">SUM(G34+I34+K34+M34+O34+Q34+T34+V34+X34+Z34+AB34+AD34)</f>
        <v>195</v>
      </c>
    </row>
    <row r="35" spans="1:31" ht="15" customHeight="1">
      <c r="A35">
        <v>2</v>
      </c>
      <c r="B35" s="22" t="s">
        <v>100</v>
      </c>
      <c r="C35" s="22" t="s">
        <v>101</v>
      </c>
      <c r="D35" s="22" t="s">
        <v>102</v>
      </c>
      <c r="E35" s="26" t="s">
        <v>77</v>
      </c>
      <c r="F35" s="11">
        <v>11</v>
      </c>
      <c r="G35" s="7">
        <v>0</v>
      </c>
      <c r="H35" s="11">
        <v>0</v>
      </c>
      <c r="I35" s="7">
        <v>0</v>
      </c>
      <c r="J35" s="11">
        <v>0</v>
      </c>
      <c r="K35" s="7">
        <v>0</v>
      </c>
      <c r="L35" s="12">
        <v>4</v>
      </c>
      <c r="M35" s="9">
        <v>10.5</v>
      </c>
      <c r="N35" s="12">
        <v>4</v>
      </c>
      <c r="O35" s="9">
        <v>7</v>
      </c>
      <c r="P35" s="12">
        <v>4</v>
      </c>
      <c r="Q35" s="9">
        <v>14</v>
      </c>
      <c r="R35" s="15"/>
      <c r="S35" s="23">
        <v>8</v>
      </c>
      <c r="T35" s="7">
        <v>0</v>
      </c>
      <c r="U35" s="23">
        <v>3</v>
      </c>
      <c r="V35" s="7">
        <v>10</v>
      </c>
      <c r="W35" s="11">
        <v>5</v>
      </c>
      <c r="X35" s="7">
        <v>10</v>
      </c>
      <c r="Y35" s="12">
        <v>3</v>
      </c>
      <c r="Z35" s="9">
        <v>15</v>
      </c>
      <c r="AA35" s="12">
        <v>2</v>
      </c>
      <c r="AB35" s="9">
        <v>15</v>
      </c>
      <c r="AC35" s="12">
        <v>1</v>
      </c>
      <c r="AD35" s="9">
        <v>40</v>
      </c>
      <c r="AE35" s="13">
        <f t="shared" si="1"/>
        <v>121.5</v>
      </c>
    </row>
    <row r="36" spans="1:31" ht="15" customHeight="1">
      <c r="A36">
        <v>3</v>
      </c>
      <c r="B36" s="22" t="s">
        <v>70</v>
      </c>
      <c r="C36" s="22" t="s">
        <v>75</v>
      </c>
      <c r="D36" s="22" t="s">
        <v>97</v>
      </c>
      <c r="E36" s="26" t="s">
        <v>77</v>
      </c>
      <c r="F36" s="11">
        <v>0</v>
      </c>
      <c r="G36" s="7">
        <v>0</v>
      </c>
      <c r="H36" s="11">
        <v>12</v>
      </c>
      <c r="I36" s="7">
        <v>0</v>
      </c>
      <c r="J36" s="11">
        <v>0</v>
      </c>
      <c r="K36" s="7">
        <v>0</v>
      </c>
      <c r="L36" s="12">
        <v>1</v>
      </c>
      <c r="M36" s="9">
        <v>30</v>
      </c>
      <c r="N36" s="12">
        <v>7</v>
      </c>
      <c r="O36" s="9">
        <v>1</v>
      </c>
      <c r="P36" s="12">
        <v>2</v>
      </c>
      <c r="Q36" s="9">
        <v>30</v>
      </c>
      <c r="R36" s="15"/>
      <c r="S36" s="23">
        <v>0</v>
      </c>
      <c r="T36" s="7">
        <v>0</v>
      </c>
      <c r="U36" s="23">
        <v>0</v>
      </c>
      <c r="V36" s="7">
        <v>0</v>
      </c>
      <c r="W36" s="11">
        <v>0</v>
      </c>
      <c r="X36" s="7">
        <v>0</v>
      </c>
      <c r="Y36" s="12">
        <v>4</v>
      </c>
      <c r="Z36" s="9">
        <v>10.5</v>
      </c>
      <c r="AA36" s="12">
        <v>4</v>
      </c>
      <c r="AB36" s="9">
        <v>7</v>
      </c>
      <c r="AC36" s="12">
        <v>2</v>
      </c>
      <c r="AD36" s="9">
        <v>30</v>
      </c>
      <c r="AE36" s="13">
        <f t="shared" si="1"/>
        <v>108.5</v>
      </c>
    </row>
    <row r="37" spans="1:31" ht="15" customHeight="1">
      <c r="A37">
        <v>4</v>
      </c>
      <c r="B37" s="22" t="s">
        <v>98</v>
      </c>
      <c r="C37" s="22" t="s">
        <v>8</v>
      </c>
      <c r="D37" s="22" t="s">
        <v>99</v>
      </c>
      <c r="E37" s="26" t="s">
        <v>77</v>
      </c>
      <c r="F37" s="11">
        <v>13</v>
      </c>
      <c r="G37" s="7">
        <v>0</v>
      </c>
      <c r="H37" s="11">
        <v>0</v>
      </c>
      <c r="I37" s="7">
        <v>0</v>
      </c>
      <c r="J37" s="11">
        <v>0</v>
      </c>
      <c r="K37" s="7">
        <v>0</v>
      </c>
      <c r="L37" s="12">
        <v>2</v>
      </c>
      <c r="M37" s="9">
        <v>22.5</v>
      </c>
      <c r="N37" s="12">
        <v>1</v>
      </c>
      <c r="O37" s="9">
        <v>20</v>
      </c>
      <c r="P37" s="12">
        <v>1</v>
      </c>
      <c r="Q37" s="9">
        <v>40</v>
      </c>
      <c r="R37" s="15"/>
      <c r="S37" s="23">
        <v>14</v>
      </c>
      <c r="T37" s="7">
        <v>0</v>
      </c>
      <c r="U37" s="23">
        <v>5</v>
      </c>
      <c r="V37" s="7">
        <v>5</v>
      </c>
      <c r="W37" s="11">
        <v>11</v>
      </c>
      <c r="X37" s="7">
        <v>0</v>
      </c>
      <c r="Y37" s="12">
        <v>12</v>
      </c>
      <c r="Z37" s="9">
        <v>0</v>
      </c>
      <c r="AA37" s="12">
        <v>14</v>
      </c>
      <c r="AB37" s="9">
        <v>0</v>
      </c>
      <c r="AC37" s="12">
        <v>13</v>
      </c>
      <c r="AD37" s="9">
        <v>0</v>
      </c>
      <c r="AE37" s="13">
        <f t="shared" si="1"/>
        <v>87.5</v>
      </c>
    </row>
    <row r="38" spans="1:31" ht="15" customHeight="1">
      <c r="A38">
        <v>5</v>
      </c>
      <c r="B38" s="22" t="s">
        <v>29</v>
      </c>
      <c r="C38" s="22" t="s">
        <v>8</v>
      </c>
      <c r="D38" s="22" t="s">
        <v>87</v>
      </c>
      <c r="E38" s="26" t="s">
        <v>77</v>
      </c>
      <c r="F38" s="11">
        <v>15</v>
      </c>
      <c r="G38" s="7">
        <v>0</v>
      </c>
      <c r="H38" s="11">
        <v>1</v>
      </c>
      <c r="I38" s="7">
        <v>20</v>
      </c>
      <c r="J38" s="11">
        <v>6</v>
      </c>
      <c r="K38" s="7">
        <v>6</v>
      </c>
      <c r="L38" s="12">
        <v>6</v>
      </c>
      <c r="M38" s="9">
        <v>4.5</v>
      </c>
      <c r="N38" s="12">
        <v>3</v>
      </c>
      <c r="O38" s="9">
        <v>10</v>
      </c>
      <c r="P38" s="12">
        <v>3</v>
      </c>
      <c r="Q38" s="9">
        <v>20</v>
      </c>
      <c r="R38" s="15"/>
      <c r="S38" s="23">
        <v>11</v>
      </c>
      <c r="T38" s="7">
        <v>0</v>
      </c>
      <c r="U38" s="23">
        <v>2</v>
      </c>
      <c r="V38" s="7">
        <v>15</v>
      </c>
      <c r="W38" s="11">
        <v>7</v>
      </c>
      <c r="X38" s="7">
        <v>2</v>
      </c>
      <c r="Y38" s="12">
        <v>13</v>
      </c>
      <c r="Z38" s="9">
        <v>0</v>
      </c>
      <c r="AA38" s="12">
        <v>23</v>
      </c>
      <c r="AB38" s="9">
        <v>0</v>
      </c>
      <c r="AC38" s="12">
        <v>17</v>
      </c>
      <c r="AD38" s="9">
        <v>0</v>
      </c>
      <c r="AE38" s="13">
        <f t="shared" si="1"/>
        <v>77.5</v>
      </c>
    </row>
    <row r="39" spans="1:31" ht="15" customHeight="1">
      <c r="A39">
        <v>6</v>
      </c>
      <c r="B39" s="21" t="s">
        <v>70</v>
      </c>
      <c r="C39" s="21" t="s">
        <v>86</v>
      </c>
      <c r="D39" s="21" t="s">
        <v>71</v>
      </c>
      <c r="E39" s="26" t="s">
        <v>77</v>
      </c>
      <c r="F39" s="11">
        <v>3</v>
      </c>
      <c r="G39" s="7">
        <v>15</v>
      </c>
      <c r="H39" s="11">
        <v>9</v>
      </c>
      <c r="I39" s="7">
        <v>0</v>
      </c>
      <c r="J39" s="11">
        <v>2</v>
      </c>
      <c r="K39" s="7">
        <v>30</v>
      </c>
      <c r="L39" s="12">
        <v>0</v>
      </c>
      <c r="M39" s="9">
        <v>0</v>
      </c>
      <c r="N39" s="12">
        <v>17</v>
      </c>
      <c r="O39" s="9">
        <v>0</v>
      </c>
      <c r="P39" s="12">
        <v>0</v>
      </c>
      <c r="Q39" s="9">
        <v>0</v>
      </c>
      <c r="R39" s="15"/>
      <c r="S39" s="23">
        <v>0</v>
      </c>
      <c r="T39" s="7">
        <v>0</v>
      </c>
      <c r="U39" s="23">
        <v>9</v>
      </c>
      <c r="V39" s="7">
        <v>0</v>
      </c>
      <c r="W39" s="11">
        <v>0</v>
      </c>
      <c r="X39" s="7">
        <v>0</v>
      </c>
      <c r="Y39" s="12">
        <v>5</v>
      </c>
      <c r="Z39" s="9">
        <v>7.5</v>
      </c>
      <c r="AA39" s="12">
        <v>5</v>
      </c>
      <c r="AB39" s="9">
        <v>5</v>
      </c>
      <c r="AC39" s="12">
        <v>3</v>
      </c>
      <c r="AD39" s="9">
        <v>20</v>
      </c>
      <c r="AE39" s="13">
        <f t="shared" si="1"/>
        <v>77.5</v>
      </c>
    </row>
    <row r="40" spans="1:31" ht="15" customHeight="1">
      <c r="A40">
        <v>7</v>
      </c>
      <c r="B40" s="22" t="s">
        <v>94</v>
      </c>
      <c r="C40" s="22" t="s">
        <v>95</v>
      </c>
      <c r="D40" s="22" t="s">
        <v>96</v>
      </c>
      <c r="E40" s="26" t="s">
        <v>77</v>
      </c>
      <c r="F40" s="11">
        <v>0</v>
      </c>
      <c r="G40" s="7">
        <v>0</v>
      </c>
      <c r="H40" s="11">
        <v>7</v>
      </c>
      <c r="I40" s="7">
        <v>1</v>
      </c>
      <c r="J40" s="11">
        <v>0</v>
      </c>
      <c r="K40" s="7">
        <v>0</v>
      </c>
      <c r="L40" s="12">
        <v>0</v>
      </c>
      <c r="M40" s="9">
        <v>0</v>
      </c>
      <c r="N40" s="12">
        <v>14</v>
      </c>
      <c r="O40" s="9">
        <v>0</v>
      </c>
      <c r="P40" s="12">
        <v>0</v>
      </c>
      <c r="Q40" s="9">
        <v>0</v>
      </c>
      <c r="R40" s="15"/>
      <c r="S40" s="23">
        <v>2</v>
      </c>
      <c r="T40" s="7">
        <v>22.5</v>
      </c>
      <c r="U40" s="23">
        <v>14</v>
      </c>
      <c r="V40" s="7">
        <v>0</v>
      </c>
      <c r="W40" s="11">
        <v>4</v>
      </c>
      <c r="X40" s="7">
        <v>14</v>
      </c>
      <c r="Y40" s="12">
        <v>6</v>
      </c>
      <c r="Z40" s="9">
        <v>4.5</v>
      </c>
      <c r="AA40" s="12">
        <v>6</v>
      </c>
      <c r="AB40" s="9">
        <v>3</v>
      </c>
      <c r="AC40" s="12">
        <v>4</v>
      </c>
      <c r="AD40" s="9">
        <v>14</v>
      </c>
      <c r="AE40" s="13">
        <f t="shared" si="1"/>
        <v>59</v>
      </c>
    </row>
    <row r="41" spans="1:31" ht="15" customHeight="1">
      <c r="A41">
        <v>8</v>
      </c>
      <c r="B41" s="21" t="s">
        <v>73</v>
      </c>
      <c r="C41" s="21" t="s">
        <v>84</v>
      </c>
      <c r="D41" s="21" t="s">
        <v>81</v>
      </c>
      <c r="E41" s="26" t="s">
        <v>77</v>
      </c>
      <c r="F41" s="11">
        <v>5</v>
      </c>
      <c r="G41" s="7">
        <v>7.5</v>
      </c>
      <c r="H41" s="11">
        <v>0</v>
      </c>
      <c r="I41" s="7">
        <v>0</v>
      </c>
      <c r="J41" s="11">
        <v>0</v>
      </c>
      <c r="K41" s="7">
        <v>0</v>
      </c>
      <c r="L41" s="12">
        <v>0</v>
      </c>
      <c r="M41" s="9">
        <v>0</v>
      </c>
      <c r="N41" s="12">
        <v>0</v>
      </c>
      <c r="O41" s="9">
        <v>0</v>
      </c>
      <c r="P41" s="12">
        <v>0</v>
      </c>
      <c r="Q41" s="9">
        <v>0</v>
      </c>
      <c r="R41" s="15"/>
      <c r="S41" s="23">
        <v>3</v>
      </c>
      <c r="T41" s="7">
        <v>15</v>
      </c>
      <c r="U41" s="23">
        <v>6</v>
      </c>
      <c r="V41" s="7">
        <v>3</v>
      </c>
      <c r="W41" s="11">
        <v>2</v>
      </c>
      <c r="X41" s="7">
        <v>30</v>
      </c>
      <c r="Y41" s="12">
        <v>7</v>
      </c>
      <c r="Z41" s="9">
        <v>1.5</v>
      </c>
      <c r="AA41" s="12">
        <v>0</v>
      </c>
      <c r="AB41" s="9">
        <v>0</v>
      </c>
      <c r="AC41" s="12">
        <v>0</v>
      </c>
      <c r="AD41" s="9">
        <v>0</v>
      </c>
      <c r="AE41" s="13">
        <f t="shared" si="1"/>
        <v>57</v>
      </c>
    </row>
    <row r="42" spans="1:31" ht="15" customHeight="1">
      <c r="A42">
        <v>9</v>
      </c>
      <c r="B42" s="22" t="s">
        <v>103</v>
      </c>
      <c r="C42" s="22" t="s">
        <v>8</v>
      </c>
      <c r="D42" s="22" t="s">
        <v>104</v>
      </c>
      <c r="E42" s="26" t="s">
        <v>77</v>
      </c>
      <c r="F42" s="11">
        <v>14</v>
      </c>
      <c r="G42" s="7">
        <v>0</v>
      </c>
      <c r="H42" s="11">
        <v>0</v>
      </c>
      <c r="I42" s="7">
        <v>0</v>
      </c>
      <c r="J42" s="11">
        <v>0</v>
      </c>
      <c r="K42" s="7">
        <v>0</v>
      </c>
      <c r="L42" s="12">
        <v>0</v>
      </c>
      <c r="M42" s="9">
        <v>0</v>
      </c>
      <c r="N42" s="12">
        <v>2</v>
      </c>
      <c r="O42" s="9">
        <v>15</v>
      </c>
      <c r="P42" s="12">
        <v>0</v>
      </c>
      <c r="Q42" s="9">
        <v>0</v>
      </c>
      <c r="R42" s="15"/>
      <c r="S42" s="23">
        <v>12</v>
      </c>
      <c r="T42" s="7">
        <v>0</v>
      </c>
      <c r="U42" s="23">
        <v>1</v>
      </c>
      <c r="V42" s="7">
        <v>20</v>
      </c>
      <c r="W42" s="11">
        <v>10</v>
      </c>
      <c r="X42" s="7">
        <v>0</v>
      </c>
      <c r="Y42" s="12">
        <v>0</v>
      </c>
      <c r="Z42" s="9">
        <v>0</v>
      </c>
      <c r="AA42" s="12">
        <v>1</v>
      </c>
      <c r="AB42" s="9">
        <v>20</v>
      </c>
      <c r="AC42" s="12">
        <v>0</v>
      </c>
      <c r="AD42" s="9">
        <v>0</v>
      </c>
      <c r="AE42" s="13">
        <f t="shared" si="1"/>
        <v>55</v>
      </c>
    </row>
    <row r="43" spans="1:31" ht="15" customHeight="1">
      <c r="A43">
        <v>10</v>
      </c>
      <c r="B43" s="21" t="s">
        <v>69</v>
      </c>
      <c r="C43" s="1" t="s">
        <v>8</v>
      </c>
      <c r="D43" s="21" t="s">
        <v>78</v>
      </c>
      <c r="E43" s="26" t="s">
        <v>77</v>
      </c>
      <c r="F43" s="11">
        <v>1</v>
      </c>
      <c r="G43" s="7">
        <v>30</v>
      </c>
      <c r="H43" s="11">
        <v>0</v>
      </c>
      <c r="I43" s="7">
        <v>0</v>
      </c>
      <c r="J43" s="11">
        <v>0</v>
      </c>
      <c r="K43" s="7">
        <v>0</v>
      </c>
      <c r="L43" s="12">
        <v>11</v>
      </c>
      <c r="M43" s="9">
        <v>0</v>
      </c>
      <c r="N43" s="12">
        <v>0</v>
      </c>
      <c r="O43" s="9">
        <v>0</v>
      </c>
      <c r="P43" s="12">
        <v>0</v>
      </c>
      <c r="Q43" s="9">
        <v>0</v>
      </c>
      <c r="R43" s="15"/>
      <c r="S43" s="23">
        <v>0</v>
      </c>
      <c r="T43" s="7">
        <v>0</v>
      </c>
      <c r="U43" s="23">
        <v>0</v>
      </c>
      <c r="V43" s="7">
        <v>0</v>
      </c>
      <c r="W43" s="11">
        <v>0</v>
      </c>
      <c r="X43" s="7">
        <v>0</v>
      </c>
      <c r="Y43" s="12">
        <v>2</v>
      </c>
      <c r="Z43" s="9">
        <v>22.5</v>
      </c>
      <c r="AA43" s="12">
        <v>15</v>
      </c>
      <c r="AB43" s="9">
        <v>0</v>
      </c>
      <c r="AC43" s="12">
        <v>7</v>
      </c>
      <c r="AD43" s="9">
        <v>2</v>
      </c>
      <c r="AE43" s="13">
        <f t="shared" si="1"/>
        <v>54.5</v>
      </c>
    </row>
    <row r="44" spans="1:31" ht="15" customHeight="1">
      <c r="A44">
        <v>11</v>
      </c>
      <c r="B44" s="22" t="s">
        <v>89</v>
      </c>
      <c r="C44" s="22" t="s">
        <v>90</v>
      </c>
      <c r="D44" s="22" t="s">
        <v>91</v>
      </c>
      <c r="E44" s="26" t="s">
        <v>77</v>
      </c>
      <c r="F44" s="11">
        <v>0</v>
      </c>
      <c r="G44" s="7">
        <v>0</v>
      </c>
      <c r="H44" s="11">
        <v>4</v>
      </c>
      <c r="I44" s="7">
        <v>7</v>
      </c>
      <c r="J44" s="11">
        <v>0</v>
      </c>
      <c r="K44" s="7">
        <v>0</v>
      </c>
      <c r="L44" s="12">
        <v>0</v>
      </c>
      <c r="M44" s="9">
        <v>0</v>
      </c>
      <c r="N44" s="12">
        <v>6</v>
      </c>
      <c r="O44" s="9">
        <v>3</v>
      </c>
      <c r="P44" s="12">
        <v>0</v>
      </c>
      <c r="Q44" s="9">
        <v>0</v>
      </c>
      <c r="R44" s="15"/>
      <c r="S44" s="23">
        <v>4</v>
      </c>
      <c r="T44" s="7">
        <v>10.5</v>
      </c>
      <c r="U44" s="23">
        <v>8</v>
      </c>
      <c r="V44" s="7">
        <v>0</v>
      </c>
      <c r="W44" s="11">
        <v>3</v>
      </c>
      <c r="X44" s="7">
        <v>20</v>
      </c>
      <c r="Y44" s="12">
        <v>8</v>
      </c>
      <c r="Z44" s="9">
        <v>0</v>
      </c>
      <c r="AA44" s="12">
        <v>17</v>
      </c>
      <c r="AB44" s="9">
        <v>0</v>
      </c>
      <c r="AC44" s="12">
        <v>9</v>
      </c>
      <c r="AD44" s="9">
        <v>0</v>
      </c>
      <c r="AE44" s="13">
        <f t="shared" si="1"/>
        <v>40.5</v>
      </c>
    </row>
    <row r="45" spans="1:31" ht="15" customHeight="1">
      <c r="A45">
        <v>12</v>
      </c>
      <c r="B45" s="22" t="s">
        <v>27</v>
      </c>
      <c r="C45" s="22" t="s">
        <v>75</v>
      </c>
      <c r="D45" s="22" t="s">
        <v>88</v>
      </c>
      <c r="E45" s="26" t="s">
        <v>77</v>
      </c>
      <c r="F45" s="11">
        <v>16</v>
      </c>
      <c r="G45" s="7">
        <v>0</v>
      </c>
      <c r="H45" s="11">
        <v>3</v>
      </c>
      <c r="I45" s="7">
        <v>10</v>
      </c>
      <c r="J45" s="11">
        <v>7</v>
      </c>
      <c r="K45" s="7">
        <v>2</v>
      </c>
      <c r="L45" s="12">
        <v>3</v>
      </c>
      <c r="M45" s="9">
        <v>15</v>
      </c>
      <c r="N45" s="12">
        <v>13</v>
      </c>
      <c r="O45" s="9">
        <v>0</v>
      </c>
      <c r="P45" s="12">
        <v>7</v>
      </c>
      <c r="Q45" s="9">
        <v>2</v>
      </c>
      <c r="R45" s="15"/>
      <c r="S45" s="23">
        <v>0</v>
      </c>
      <c r="T45" s="7">
        <v>0</v>
      </c>
      <c r="U45" s="23">
        <v>19</v>
      </c>
      <c r="V45" s="7">
        <v>0</v>
      </c>
      <c r="W45" s="11">
        <v>0</v>
      </c>
      <c r="X45" s="7">
        <v>0</v>
      </c>
      <c r="Y45" s="12">
        <v>0</v>
      </c>
      <c r="Z45" s="9">
        <v>0</v>
      </c>
      <c r="AA45" s="12">
        <v>16</v>
      </c>
      <c r="AB45" s="9">
        <v>0</v>
      </c>
      <c r="AC45" s="12">
        <v>0</v>
      </c>
      <c r="AD45" s="9">
        <v>0</v>
      </c>
      <c r="AE45" s="13">
        <f t="shared" si="1"/>
        <v>29</v>
      </c>
    </row>
    <row r="46" spans="1:31" ht="15" customHeight="1">
      <c r="A46">
        <v>13</v>
      </c>
      <c r="B46" s="21" t="s">
        <v>57</v>
      </c>
      <c r="C46" s="21" t="s">
        <v>76</v>
      </c>
      <c r="D46" s="21" t="s">
        <v>83</v>
      </c>
      <c r="E46" s="26" t="s">
        <v>77</v>
      </c>
      <c r="F46" s="11">
        <v>7</v>
      </c>
      <c r="G46" s="7">
        <v>1.5</v>
      </c>
      <c r="H46" s="11">
        <v>5</v>
      </c>
      <c r="I46" s="7">
        <v>5</v>
      </c>
      <c r="J46" s="11">
        <v>3</v>
      </c>
      <c r="K46" s="7">
        <v>20</v>
      </c>
      <c r="L46" s="12">
        <v>0</v>
      </c>
      <c r="M46" s="9">
        <v>0</v>
      </c>
      <c r="N46" s="12">
        <v>8</v>
      </c>
      <c r="O46" s="9">
        <v>0</v>
      </c>
      <c r="P46" s="12">
        <v>0</v>
      </c>
      <c r="Q46" s="9">
        <v>0</v>
      </c>
      <c r="R46" s="15"/>
      <c r="S46" s="23">
        <v>0</v>
      </c>
      <c r="T46" s="7">
        <v>0</v>
      </c>
      <c r="U46" s="23">
        <v>11</v>
      </c>
      <c r="V46" s="7">
        <v>0</v>
      </c>
      <c r="W46" s="11">
        <v>0</v>
      </c>
      <c r="X46" s="7">
        <v>0</v>
      </c>
      <c r="Y46" s="12">
        <v>0</v>
      </c>
      <c r="Z46" s="9">
        <v>0</v>
      </c>
      <c r="AA46" s="12">
        <v>7</v>
      </c>
      <c r="AB46" s="9">
        <v>1</v>
      </c>
      <c r="AC46" s="12">
        <v>0</v>
      </c>
      <c r="AD46" s="9">
        <v>0</v>
      </c>
      <c r="AE46" s="13">
        <f t="shared" si="1"/>
        <v>27.5</v>
      </c>
    </row>
    <row r="47" spans="1:31" ht="15" customHeight="1">
      <c r="A47">
        <v>14</v>
      </c>
      <c r="B47" s="22" t="s">
        <v>92</v>
      </c>
      <c r="C47" s="22" t="s">
        <v>75</v>
      </c>
      <c r="D47" s="22" t="s">
        <v>93</v>
      </c>
      <c r="E47" s="26" t="s">
        <v>77</v>
      </c>
      <c r="F47" s="11">
        <v>9</v>
      </c>
      <c r="G47" s="7">
        <v>0</v>
      </c>
      <c r="H47" s="11">
        <v>6</v>
      </c>
      <c r="I47" s="7">
        <v>3</v>
      </c>
      <c r="J47" s="11">
        <v>5</v>
      </c>
      <c r="K47" s="7">
        <v>10</v>
      </c>
      <c r="L47" s="12">
        <v>7</v>
      </c>
      <c r="M47" s="9">
        <v>1.5</v>
      </c>
      <c r="N47" s="12">
        <v>10</v>
      </c>
      <c r="O47" s="9">
        <v>0</v>
      </c>
      <c r="P47" s="12">
        <v>6</v>
      </c>
      <c r="Q47" s="9">
        <v>6</v>
      </c>
      <c r="R47" s="15"/>
      <c r="S47" s="23">
        <v>9</v>
      </c>
      <c r="T47" s="7">
        <v>0</v>
      </c>
      <c r="U47" s="23">
        <v>10</v>
      </c>
      <c r="V47" s="7">
        <v>0</v>
      </c>
      <c r="W47" s="11">
        <v>6</v>
      </c>
      <c r="X47" s="7">
        <v>6</v>
      </c>
      <c r="Y47" s="12">
        <v>17</v>
      </c>
      <c r="Z47" s="9">
        <v>0</v>
      </c>
      <c r="AA47" s="12">
        <v>8</v>
      </c>
      <c r="AB47" s="9">
        <v>0</v>
      </c>
      <c r="AC47" s="12">
        <v>11</v>
      </c>
      <c r="AD47" s="9">
        <v>0</v>
      </c>
      <c r="AE47" s="13">
        <f t="shared" si="1"/>
        <v>26.5</v>
      </c>
    </row>
    <row r="48" spans="1:31" ht="15" customHeight="1">
      <c r="A48">
        <v>15</v>
      </c>
      <c r="B48" s="21" t="s">
        <v>36</v>
      </c>
      <c r="C48" s="1" t="s">
        <v>8</v>
      </c>
      <c r="D48" s="21" t="s">
        <v>79</v>
      </c>
      <c r="E48" s="26" t="s">
        <v>77</v>
      </c>
      <c r="F48" s="11">
        <v>2</v>
      </c>
      <c r="G48" s="7">
        <v>22.5</v>
      </c>
      <c r="H48" s="11">
        <v>0</v>
      </c>
      <c r="I48" s="7">
        <v>0</v>
      </c>
      <c r="J48" s="11">
        <v>0</v>
      </c>
      <c r="K48" s="7">
        <v>0</v>
      </c>
      <c r="L48" s="12">
        <v>8</v>
      </c>
      <c r="M48" s="9">
        <v>0</v>
      </c>
      <c r="N48" s="12">
        <v>12</v>
      </c>
      <c r="O48" s="9">
        <v>0</v>
      </c>
      <c r="P48" s="12">
        <v>8</v>
      </c>
      <c r="Q48" s="9">
        <v>0</v>
      </c>
      <c r="R48" s="15"/>
      <c r="S48" s="23"/>
      <c r="T48" s="7"/>
      <c r="U48" s="23"/>
      <c r="V48" s="7"/>
      <c r="W48" s="11"/>
      <c r="X48" s="7"/>
      <c r="Y48" s="12"/>
      <c r="Z48" s="9"/>
      <c r="AA48" s="12"/>
      <c r="AB48" s="9"/>
      <c r="AC48" s="12"/>
      <c r="AD48" s="9"/>
      <c r="AE48" s="13">
        <f t="shared" si="1"/>
        <v>22.5</v>
      </c>
    </row>
    <row r="49" spans="1:31" ht="15" customHeight="1">
      <c r="A49">
        <v>16</v>
      </c>
      <c r="B49" s="21" t="s">
        <v>74</v>
      </c>
      <c r="C49" s="21" t="s">
        <v>75</v>
      </c>
      <c r="D49" s="21" t="s">
        <v>82</v>
      </c>
      <c r="E49" s="26" t="s">
        <v>77</v>
      </c>
      <c r="F49" s="11">
        <v>6</v>
      </c>
      <c r="G49" s="7">
        <v>4.5</v>
      </c>
      <c r="H49" s="11">
        <v>8</v>
      </c>
      <c r="I49" s="7">
        <v>0</v>
      </c>
      <c r="J49" s="11">
        <v>4</v>
      </c>
      <c r="K49" s="7">
        <v>14</v>
      </c>
      <c r="L49" s="12">
        <v>0</v>
      </c>
      <c r="M49" s="9">
        <v>0</v>
      </c>
      <c r="N49" s="12">
        <v>16</v>
      </c>
      <c r="O49" s="9">
        <v>0</v>
      </c>
      <c r="P49" s="12">
        <v>0</v>
      </c>
      <c r="Q49" s="9">
        <v>0</v>
      </c>
      <c r="R49" s="15"/>
      <c r="S49" s="23">
        <v>0</v>
      </c>
      <c r="T49" s="7">
        <v>0</v>
      </c>
      <c r="U49" s="23">
        <v>0</v>
      </c>
      <c r="V49" s="7">
        <v>0</v>
      </c>
      <c r="W49" s="11">
        <v>0</v>
      </c>
      <c r="X49" s="7">
        <v>0</v>
      </c>
      <c r="Y49" s="12">
        <v>15</v>
      </c>
      <c r="Z49" s="9">
        <v>0</v>
      </c>
      <c r="AA49" s="12">
        <v>18</v>
      </c>
      <c r="AB49" s="9">
        <v>0</v>
      </c>
      <c r="AC49" s="12">
        <v>14</v>
      </c>
      <c r="AD49" s="9">
        <v>0</v>
      </c>
      <c r="AE49" s="13">
        <f t="shared" si="1"/>
        <v>18.5</v>
      </c>
    </row>
    <row r="50" spans="1:31" ht="15" customHeight="1">
      <c r="A50">
        <v>17</v>
      </c>
      <c r="B50" s="22" t="s">
        <v>109</v>
      </c>
      <c r="C50" s="22" t="s">
        <v>75</v>
      </c>
      <c r="D50" s="22" t="s">
        <v>110</v>
      </c>
      <c r="E50" s="26" t="s">
        <v>77</v>
      </c>
      <c r="F50" s="11">
        <v>10</v>
      </c>
      <c r="G50" s="7">
        <v>0</v>
      </c>
      <c r="H50" s="11">
        <v>0</v>
      </c>
      <c r="I50" s="7">
        <v>0</v>
      </c>
      <c r="J50" s="11">
        <v>0</v>
      </c>
      <c r="K50" s="7">
        <v>0</v>
      </c>
      <c r="L50" s="12">
        <v>0</v>
      </c>
      <c r="M50" s="9">
        <v>0</v>
      </c>
      <c r="N50" s="12">
        <v>0</v>
      </c>
      <c r="O50" s="9">
        <v>0</v>
      </c>
      <c r="P50" s="12">
        <v>0</v>
      </c>
      <c r="Q50" s="9">
        <v>0</v>
      </c>
      <c r="R50" s="15"/>
      <c r="S50" s="23">
        <v>0</v>
      </c>
      <c r="T50" s="7">
        <v>0</v>
      </c>
      <c r="U50" s="23">
        <v>7</v>
      </c>
      <c r="V50" s="7">
        <v>1</v>
      </c>
      <c r="W50" s="11">
        <v>0</v>
      </c>
      <c r="X50" s="7">
        <v>0</v>
      </c>
      <c r="Y50" s="12">
        <v>16</v>
      </c>
      <c r="Z50" s="9">
        <v>0</v>
      </c>
      <c r="AA50" s="12">
        <v>3</v>
      </c>
      <c r="AB50" s="9">
        <v>10</v>
      </c>
      <c r="AC50" s="12">
        <v>8</v>
      </c>
      <c r="AD50" s="9">
        <v>0</v>
      </c>
      <c r="AE50" s="13">
        <f t="shared" si="1"/>
        <v>11</v>
      </c>
    </row>
    <row r="51" spans="1:31" ht="15" customHeight="1">
      <c r="A51">
        <v>18</v>
      </c>
      <c r="B51" s="22" t="s">
        <v>111</v>
      </c>
      <c r="C51" s="22" t="s">
        <v>75</v>
      </c>
      <c r="D51" s="22" t="s">
        <v>112</v>
      </c>
      <c r="E51" s="26" t="s">
        <v>77</v>
      </c>
      <c r="F51" s="11">
        <v>12</v>
      </c>
      <c r="G51" s="7">
        <v>0</v>
      </c>
      <c r="H51" s="11">
        <v>15</v>
      </c>
      <c r="I51" s="7">
        <v>0</v>
      </c>
      <c r="J51" s="11">
        <v>9</v>
      </c>
      <c r="K51" s="7">
        <v>0</v>
      </c>
      <c r="L51" s="12">
        <v>0</v>
      </c>
      <c r="M51" s="9">
        <v>0</v>
      </c>
      <c r="N51" s="12">
        <v>0</v>
      </c>
      <c r="O51" s="9">
        <v>0</v>
      </c>
      <c r="P51" s="12">
        <v>0</v>
      </c>
      <c r="Q51" s="9">
        <v>0</v>
      </c>
      <c r="R51" s="15"/>
      <c r="S51" s="23">
        <v>0</v>
      </c>
      <c r="T51" s="7">
        <v>0</v>
      </c>
      <c r="U51" s="23">
        <v>0</v>
      </c>
      <c r="V51" s="7">
        <v>0</v>
      </c>
      <c r="W51" s="11">
        <v>0</v>
      </c>
      <c r="X51" s="7">
        <v>0</v>
      </c>
      <c r="Y51" s="12">
        <v>9</v>
      </c>
      <c r="Z51" s="9">
        <v>0</v>
      </c>
      <c r="AA51" s="12">
        <v>10</v>
      </c>
      <c r="AB51" s="9">
        <v>0</v>
      </c>
      <c r="AC51" s="12">
        <v>5</v>
      </c>
      <c r="AD51" s="9">
        <v>10</v>
      </c>
      <c r="AE51" s="13">
        <f t="shared" si="1"/>
        <v>10</v>
      </c>
    </row>
    <row r="52" spans="1:31" ht="15" customHeight="1">
      <c r="A52">
        <v>19</v>
      </c>
      <c r="B52" s="22" t="s">
        <v>72</v>
      </c>
      <c r="C52" s="22" t="s">
        <v>95</v>
      </c>
      <c r="D52" s="22" t="s">
        <v>105</v>
      </c>
      <c r="E52" s="26" t="s">
        <v>77</v>
      </c>
      <c r="F52" s="11">
        <v>18</v>
      </c>
      <c r="G52" s="7">
        <v>0</v>
      </c>
      <c r="H52" s="11">
        <v>0</v>
      </c>
      <c r="I52" s="7">
        <v>0</v>
      </c>
      <c r="J52" s="11">
        <v>0</v>
      </c>
      <c r="K52" s="7">
        <v>0</v>
      </c>
      <c r="L52" s="12">
        <v>17</v>
      </c>
      <c r="M52" s="9">
        <v>0</v>
      </c>
      <c r="N52" s="12">
        <v>15</v>
      </c>
      <c r="O52" s="9">
        <v>0</v>
      </c>
      <c r="P52" s="12">
        <v>10</v>
      </c>
      <c r="Q52" s="9">
        <v>0</v>
      </c>
      <c r="R52" s="15"/>
      <c r="S52" s="23">
        <v>5</v>
      </c>
      <c r="T52" s="7">
        <v>7.5</v>
      </c>
      <c r="U52" s="23">
        <v>23</v>
      </c>
      <c r="V52" s="7">
        <v>0</v>
      </c>
      <c r="W52" s="11">
        <v>9</v>
      </c>
      <c r="X52" s="7">
        <v>0</v>
      </c>
      <c r="Y52" s="12">
        <v>10</v>
      </c>
      <c r="Z52" s="9">
        <v>0</v>
      </c>
      <c r="AA52" s="12">
        <v>19</v>
      </c>
      <c r="AB52" s="9">
        <v>0</v>
      </c>
      <c r="AC52" s="12">
        <v>10</v>
      </c>
      <c r="AD52" s="9">
        <v>0</v>
      </c>
      <c r="AE52" s="13">
        <f t="shared" si="1"/>
        <v>7.5</v>
      </c>
    </row>
    <row r="53" spans="1:31" ht="15" customHeight="1">
      <c r="A53">
        <v>20</v>
      </c>
      <c r="B53" s="22" t="s">
        <v>114</v>
      </c>
      <c r="C53" s="22" t="s">
        <v>75</v>
      </c>
      <c r="D53" s="22" t="s">
        <v>113</v>
      </c>
      <c r="E53" s="26" t="s">
        <v>77</v>
      </c>
      <c r="F53" s="11">
        <v>0</v>
      </c>
      <c r="G53" s="7">
        <v>0</v>
      </c>
      <c r="H53" s="11">
        <v>11</v>
      </c>
      <c r="I53" s="7">
        <v>0</v>
      </c>
      <c r="J53" s="11">
        <v>0</v>
      </c>
      <c r="K53" s="7">
        <v>0</v>
      </c>
      <c r="L53" s="12">
        <v>12</v>
      </c>
      <c r="M53" s="9">
        <v>0</v>
      </c>
      <c r="N53" s="12">
        <v>11</v>
      </c>
      <c r="O53" s="9">
        <v>0</v>
      </c>
      <c r="P53" s="12">
        <v>9</v>
      </c>
      <c r="Q53" s="9">
        <v>0</v>
      </c>
      <c r="R53" s="15"/>
      <c r="S53" s="23">
        <v>10</v>
      </c>
      <c r="T53" s="7">
        <v>0</v>
      </c>
      <c r="U53" s="23">
        <v>15</v>
      </c>
      <c r="V53" s="7">
        <v>0</v>
      </c>
      <c r="W53" s="10">
        <v>8</v>
      </c>
      <c r="X53" s="7">
        <v>0</v>
      </c>
      <c r="Y53" s="12">
        <v>11</v>
      </c>
      <c r="Z53" s="9">
        <v>0</v>
      </c>
      <c r="AA53" s="12">
        <v>11</v>
      </c>
      <c r="AB53" s="9">
        <v>0</v>
      </c>
      <c r="AC53" s="12">
        <v>6</v>
      </c>
      <c r="AD53" s="9">
        <v>6</v>
      </c>
      <c r="AE53" s="13">
        <f t="shared" si="1"/>
        <v>6</v>
      </c>
    </row>
    <row r="54" spans="1:31" ht="15" customHeight="1">
      <c r="A54">
        <v>21</v>
      </c>
      <c r="B54" s="22" t="s">
        <v>57</v>
      </c>
      <c r="C54" s="22" t="s">
        <v>95</v>
      </c>
      <c r="D54" s="22" t="s">
        <v>106</v>
      </c>
      <c r="E54" s="26" t="s">
        <v>77</v>
      </c>
      <c r="F54" s="11">
        <v>17</v>
      </c>
      <c r="G54" s="7">
        <v>0</v>
      </c>
      <c r="H54" s="11">
        <v>16</v>
      </c>
      <c r="I54" s="7">
        <v>0</v>
      </c>
      <c r="J54" s="11">
        <v>11</v>
      </c>
      <c r="K54" s="7">
        <v>0</v>
      </c>
      <c r="L54" s="12">
        <v>15</v>
      </c>
      <c r="M54" s="9">
        <v>0</v>
      </c>
      <c r="N54" s="12">
        <v>18</v>
      </c>
      <c r="O54" s="9">
        <v>0</v>
      </c>
      <c r="P54" s="12">
        <v>11</v>
      </c>
      <c r="Q54" s="9">
        <v>0</v>
      </c>
      <c r="R54" s="15"/>
      <c r="S54" s="23">
        <v>6</v>
      </c>
      <c r="T54" s="7">
        <v>4.5</v>
      </c>
      <c r="U54" s="23">
        <v>26</v>
      </c>
      <c r="V54" s="7">
        <v>0</v>
      </c>
      <c r="W54" s="11">
        <v>15</v>
      </c>
      <c r="X54" s="7">
        <v>0</v>
      </c>
      <c r="Y54" s="12">
        <v>26</v>
      </c>
      <c r="Z54" s="9">
        <v>0</v>
      </c>
      <c r="AA54" s="12">
        <v>25</v>
      </c>
      <c r="AB54" s="9">
        <v>0</v>
      </c>
      <c r="AC54" s="12">
        <v>20</v>
      </c>
      <c r="AD54" s="9">
        <v>0</v>
      </c>
      <c r="AE54" s="13">
        <f t="shared" si="1"/>
        <v>4.5</v>
      </c>
    </row>
    <row r="55" spans="1:31" ht="15" customHeight="1">
      <c r="A55">
        <v>22</v>
      </c>
      <c r="B55" s="22" t="s">
        <v>107</v>
      </c>
      <c r="C55" s="22" t="s">
        <v>95</v>
      </c>
      <c r="D55" s="22" t="s">
        <v>108</v>
      </c>
      <c r="E55" s="26" t="s">
        <v>77</v>
      </c>
      <c r="F55" s="11">
        <v>19</v>
      </c>
      <c r="G55" s="7">
        <v>0</v>
      </c>
      <c r="H55" s="11">
        <v>10</v>
      </c>
      <c r="I55" s="7">
        <v>0</v>
      </c>
      <c r="J55" s="11">
        <v>10</v>
      </c>
      <c r="K55" s="7">
        <v>0</v>
      </c>
      <c r="L55" s="12">
        <v>14</v>
      </c>
      <c r="M55" s="9">
        <v>0</v>
      </c>
      <c r="N55" s="12">
        <v>19</v>
      </c>
      <c r="O55" s="9">
        <v>0</v>
      </c>
      <c r="P55" s="12">
        <v>12</v>
      </c>
      <c r="Q55" s="9">
        <v>0</v>
      </c>
      <c r="R55" s="15"/>
      <c r="S55" s="23">
        <v>7</v>
      </c>
      <c r="T55" s="7">
        <v>1.5</v>
      </c>
      <c r="U55" s="23">
        <v>27</v>
      </c>
      <c r="V55" s="7">
        <v>0</v>
      </c>
      <c r="W55" s="11">
        <v>18</v>
      </c>
      <c r="X55" s="7">
        <v>0</v>
      </c>
      <c r="Y55" s="12">
        <v>22</v>
      </c>
      <c r="Z55" s="9">
        <v>0</v>
      </c>
      <c r="AA55" s="12">
        <v>20</v>
      </c>
      <c r="AB55" s="9">
        <v>0</v>
      </c>
      <c r="AC55" s="12">
        <v>18</v>
      </c>
      <c r="AD55" s="9">
        <v>0</v>
      </c>
      <c r="AE55" s="13">
        <f t="shared" si="1"/>
        <v>1.5</v>
      </c>
    </row>
    <row r="56" spans="1:31" ht="22.5">
      <c r="A56" s="19"/>
      <c r="B56" s="60" t="s">
        <v>117</v>
      </c>
      <c r="C56" s="61"/>
      <c r="D56" s="61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2:31" ht="90">
      <c r="B57" s="1" t="s">
        <v>0</v>
      </c>
      <c r="C57" s="1" t="s">
        <v>1</v>
      </c>
      <c r="D57" s="1" t="s">
        <v>2</v>
      </c>
      <c r="E57" s="24" t="s">
        <v>3</v>
      </c>
      <c r="F57" s="2" t="s">
        <v>13</v>
      </c>
      <c r="G57" s="3" t="s">
        <v>5</v>
      </c>
      <c r="H57" s="2" t="s">
        <v>14</v>
      </c>
      <c r="I57" s="3" t="s">
        <v>5</v>
      </c>
      <c r="J57" s="2" t="s">
        <v>62</v>
      </c>
      <c r="K57" s="3" t="s">
        <v>5</v>
      </c>
      <c r="L57" s="4" t="s">
        <v>15</v>
      </c>
      <c r="M57" s="5" t="s">
        <v>5</v>
      </c>
      <c r="N57" s="4" t="s">
        <v>16</v>
      </c>
      <c r="O57" s="5" t="s">
        <v>5</v>
      </c>
      <c r="P57" s="4" t="s">
        <v>63</v>
      </c>
      <c r="Q57" s="5" t="s">
        <v>5</v>
      </c>
      <c r="R57" s="15"/>
      <c r="S57" s="2" t="s">
        <v>13</v>
      </c>
      <c r="T57" s="3" t="s">
        <v>5</v>
      </c>
      <c r="U57" s="2" t="s">
        <v>14</v>
      </c>
      <c r="V57" s="3" t="s">
        <v>5</v>
      </c>
      <c r="W57" s="2" t="s">
        <v>62</v>
      </c>
      <c r="X57" s="3" t="s">
        <v>5</v>
      </c>
      <c r="Y57" s="4" t="s">
        <v>15</v>
      </c>
      <c r="Z57" s="5" t="s">
        <v>5</v>
      </c>
      <c r="AA57" s="4" t="s">
        <v>16</v>
      </c>
      <c r="AB57" s="5" t="s">
        <v>5</v>
      </c>
      <c r="AC57" s="4" t="s">
        <v>63</v>
      </c>
      <c r="AD57" s="5" t="s">
        <v>5</v>
      </c>
      <c r="AE57" s="1" t="s">
        <v>6</v>
      </c>
    </row>
    <row r="58" spans="1:31" ht="15" customHeight="1">
      <c r="A58">
        <v>1</v>
      </c>
      <c r="B58" s="20" t="s">
        <v>122</v>
      </c>
      <c r="C58" s="20" t="s">
        <v>120</v>
      </c>
      <c r="D58" s="20" t="s">
        <v>123</v>
      </c>
      <c r="E58" s="31" t="s">
        <v>144</v>
      </c>
      <c r="F58" s="11">
        <v>0</v>
      </c>
      <c r="G58" s="7">
        <v>0</v>
      </c>
      <c r="H58" s="11">
        <v>6</v>
      </c>
      <c r="I58" s="7">
        <v>3</v>
      </c>
      <c r="J58" s="11">
        <v>0</v>
      </c>
      <c r="K58" s="7">
        <v>0</v>
      </c>
      <c r="L58" s="12">
        <v>1</v>
      </c>
      <c r="M58" s="9">
        <v>30</v>
      </c>
      <c r="N58" s="12">
        <v>3</v>
      </c>
      <c r="O58" s="9">
        <v>10</v>
      </c>
      <c r="P58" s="12">
        <v>1</v>
      </c>
      <c r="Q58" s="9">
        <v>40</v>
      </c>
      <c r="R58" s="15"/>
      <c r="S58" s="11">
        <v>6</v>
      </c>
      <c r="T58" s="7">
        <v>4.5</v>
      </c>
      <c r="U58" s="11">
        <v>4</v>
      </c>
      <c r="V58" s="32">
        <v>7</v>
      </c>
      <c r="W58" s="11">
        <v>3</v>
      </c>
      <c r="X58" s="7">
        <v>20</v>
      </c>
      <c r="Y58" s="12">
        <v>2</v>
      </c>
      <c r="Z58" s="9">
        <v>22.5</v>
      </c>
      <c r="AA58" s="12">
        <v>11</v>
      </c>
      <c r="AB58" s="9">
        <v>0</v>
      </c>
      <c r="AC58" s="12">
        <v>5</v>
      </c>
      <c r="AD58" s="9">
        <v>10</v>
      </c>
      <c r="AE58" s="13">
        <f aca="true" t="shared" si="2" ref="AE58:AE78">SUM(G58+I58+K58+M58+O58+Q58+T58+V58+X58+Z58+AB58+AD58)</f>
        <v>147</v>
      </c>
    </row>
    <row r="59" spans="1:31" ht="15" customHeight="1">
      <c r="A59">
        <v>2</v>
      </c>
      <c r="B59" s="20" t="s">
        <v>124</v>
      </c>
      <c r="C59" s="20" t="s">
        <v>75</v>
      </c>
      <c r="D59" s="20" t="s">
        <v>125</v>
      </c>
      <c r="E59" s="31" t="s">
        <v>144</v>
      </c>
      <c r="F59" s="11">
        <v>0</v>
      </c>
      <c r="G59" s="7">
        <v>0</v>
      </c>
      <c r="H59" s="11">
        <v>5</v>
      </c>
      <c r="I59" s="7">
        <v>5</v>
      </c>
      <c r="J59" s="11">
        <v>0</v>
      </c>
      <c r="K59" s="7">
        <v>0</v>
      </c>
      <c r="L59" s="12">
        <v>3</v>
      </c>
      <c r="M59" s="9">
        <v>15</v>
      </c>
      <c r="N59" s="12">
        <v>19</v>
      </c>
      <c r="O59" s="9">
        <v>0</v>
      </c>
      <c r="P59" s="12">
        <v>8</v>
      </c>
      <c r="Q59" s="9">
        <v>0</v>
      </c>
      <c r="R59" s="15"/>
      <c r="S59" s="11">
        <v>3</v>
      </c>
      <c r="T59" s="7">
        <v>15</v>
      </c>
      <c r="U59" s="11">
        <v>7</v>
      </c>
      <c r="V59" s="32">
        <v>1</v>
      </c>
      <c r="W59" s="11">
        <v>4</v>
      </c>
      <c r="X59" s="7">
        <v>14</v>
      </c>
      <c r="Y59" s="12">
        <v>3</v>
      </c>
      <c r="Z59" s="9">
        <v>15</v>
      </c>
      <c r="AA59" s="12">
        <v>2</v>
      </c>
      <c r="AB59" s="9">
        <v>15</v>
      </c>
      <c r="AC59" s="12">
        <v>1</v>
      </c>
      <c r="AD59" s="9">
        <v>40</v>
      </c>
      <c r="AE59" s="13">
        <f t="shared" si="2"/>
        <v>120</v>
      </c>
    </row>
    <row r="60" spans="1:31" ht="15" customHeight="1">
      <c r="A60">
        <v>3</v>
      </c>
      <c r="B60" s="20" t="s">
        <v>145</v>
      </c>
      <c r="C60" s="34" t="s">
        <v>146</v>
      </c>
      <c r="D60" s="20" t="s">
        <v>148</v>
      </c>
      <c r="E60" s="31" t="s">
        <v>144</v>
      </c>
      <c r="F60" s="11">
        <v>1</v>
      </c>
      <c r="G60" s="7">
        <v>30</v>
      </c>
      <c r="H60" s="11">
        <v>1</v>
      </c>
      <c r="I60" s="7">
        <v>20</v>
      </c>
      <c r="J60" s="11">
        <v>1</v>
      </c>
      <c r="K60" s="7">
        <v>40</v>
      </c>
      <c r="L60" s="12">
        <v>0</v>
      </c>
      <c r="M60" s="9">
        <v>0</v>
      </c>
      <c r="N60" s="12">
        <v>0</v>
      </c>
      <c r="O60" s="9">
        <v>0</v>
      </c>
      <c r="P60" s="12">
        <v>0</v>
      </c>
      <c r="Q60" s="9">
        <v>0</v>
      </c>
      <c r="R60" s="15"/>
      <c r="S60" s="11">
        <v>0</v>
      </c>
      <c r="T60" s="7">
        <v>0</v>
      </c>
      <c r="U60" s="11">
        <v>1</v>
      </c>
      <c r="V60" s="7">
        <v>20</v>
      </c>
      <c r="W60" s="11">
        <v>0</v>
      </c>
      <c r="X60" s="7">
        <v>0</v>
      </c>
      <c r="Y60" s="12"/>
      <c r="Z60" s="9"/>
      <c r="AA60" s="12"/>
      <c r="AB60" s="9"/>
      <c r="AC60" s="12"/>
      <c r="AD60" s="9"/>
      <c r="AE60" s="13">
        <f t="shared" si="2"/>
        <v>110</v>
      </c>
    </row>
    <row r="61" spans="1:31" ht="15" customHeight="1">
      <c r="A61">
        <v>4</v>
      </c>
      <c r="B61" s="20" t="s">
        <v>118</v>
      </c>
      <c r="C61" s="20" t="s">
        <v>147</v>
      </c>
      <c r="D61" s="20" t="s">
        <v>119</v>
      </c>
      <c r="E61" s="31" t="s">
        <v>144</v>
      </c>
      <c r="F61" s="11">
        <v>3</v>
      </c>
      <c r="G61" s="7">
        <v>15</v>
      </c>
      <c r="H61" s="11">
        <v>0</v>
      </c>
      <c r="I61" s="7">
        <v>0</v>
      </c>
      <c r="J61" s="11">
        <v>0</v>
      </c>
      <c r="K61" s="7">
        <v>0</v>
      </c>
      <c r="L61" s="12">
        <v>6</v>
      </c>
      <c r="M61" s="9">
        <v>4.5</v>
      </c>
      <c r="N61" s="12">
        <v>7</v>
      </c>
      <c r="O61" s="9">
        <v>1</v>
      </c>
      <c r="P61" s="12">
        <v>4</v>
      </c>
      <c r="Q61" s="9">
        <v>14</v>
      </c>
      <c r="R61" s="15"/>
      <c r="S61" s="11">
        <v>4</v>
      </c>
      <c r="T61" s="7">
        <v>10.5</v>
      </c>
      <c r="U61" s="11">
        <v>3</v>
      </c>
      <c r="V61" s="32">
        <v>10</v>
      </c>
      <c r="W61" s="11">
        <v>1</v>
      </c>
      <c r="X61" s="7">
        <v>40</v>
      </c>
      <c r="Y61" s="12">
        <v>0</v>
      </c>
      <c r="Z61" s="9">
        <v>0</v>
      </c>
      <c r="AA61" s="12">
        <v>3</v>
      </c>
      <c r="AB61" s="9">
        <v>10</v>
      </c>
      <c r="AC61" s="12">
        <v>0</v>
      </c>
      <c r="AD61" s="9">
        <v>0</v>
      </c>
      <c r="AE61" s="13">
        <f t="shared" si="2"/>
        <v>105</v>
      </c>
    </row>
    <row r="62" spans="1:31" ht="15" customHeight="1">
      <c r="A62">
        <v>5</v>
      </c>
      <c r="B62" s="20" t="s">
        <v>29</v>
      </c>
      <c r="C62" s="20" t="s">
        <v>149</v>
      </c>
      <c r="D62" s="20" t="s">
        <v>139</v>
      </c>
      <c r="E62" s="31" t="s">
        <v>144</v>
      </c>
      <c r="F62" s="11">
        <v>2</v>
      </c>
      <c r="G62" s="7">
        <v>22.5</v>
      </c>
      <c r="H62" s="11">
        <v>10</v>
      </c>
      <c r="I62" s="7">
        <v>0</v>
      </c>
      <c r="J62" s="11">
        <v>4</v>
      </c>
      <c r="K62" s="7">
        <v>14</v>
      </c>
      <c r="L62" s="12">
        <v>11</v>
      </c>
      <c r="M62" s="9">
        <v>0</v>
      </c>
      <c r="N62" s="12">
        <v>4</v>
      </c>
      <c r="O62" s="9">
        <v>7</v>
      </c>
      <c r="P62" s="12">
        <v>6</v>
      </c>
      <c r="Q62" s="9">
        <v>6</v>
      </c>
      <c r="R62" s="15"/>
      <c r="S62" s="11">
        <v>12</v>
      </c>
      <c r="T62" s="7">
        <v>0</v>
      </c>
      <c r="U62" s="11">
        <v>5</v>
      </c>
      <c r="V62" s="32">
        <v>5</v>
      </c>
      <c r="W62" s="11">
        <v>6</v>
      </c>
      <c r="X62" s="7">
        <v>6</v>
      </c>
      <c r="Y62" s="12">
        <v>5</v>
      </c>
      <c r="Z62" s="9">
        <v>7.5</v>
      </c>
      <c r="AA62" s="12">
        <v>4</v>
      </c>
      <c r="AB62" s="9">
        <v>7</v>
      </c>
      <c r="AC62" s="12">
        <v>2</v>
      </c>
      <c r="AD62" s="9">
        <v>30</v>
      </c>
      <c r="AE62" s="13">
        <f t="shared" si="2"/>
        <v>105</v>
      </c>
    </row>
    <row r="63" spans="1:31" ht="15" customHeight="1">
      <c r="A63">
        <v>6</v>
      </c>
      <c r="B63" s="20" t="s">
        <v>39</v>
      </c>
      <c r="C63" s="20" t="s">
        <v>120</v>
      </c>
      <c r="D63" s="20" t="s">
        <v>121</v>
      </c>
      <c r="E63" s="31" t="s">
        <v>144</v>
      </c>
      <c r="F63" s="11">
        <v>13</v>
      </c>
      <c r="G63" s="7">
        <v>0</v>
      </c>
      <c r="H63" s="11">
        <v>0</v>
      </c>
      <c r="I63" s="7">
        <v>0</v>
      </c>
      <c r="J63" s="11">
        <v>0</v>
      </c>
      <c r="K63" s="7">
        <v>0</v>
      </c>
      <c r="L63" s="12">
        <v>4</v>
      </c>
      <c r="M63" s="9">
        <v>10.5</v>
      </c>
      <c r="N63" s="12">
        <v>4</v>
      </c>
      <c r="O63" s="9">
        <v>7</v>
      </c>
      <c r="P63" s="12">
        <v>3</v>
      </c>
      <c r="Q63" s="9">
        <v>20</v>
      </c>
      <c r="R63" s="15"/>
      <c r="S63" s="11">
        <v>7</v>
      </c>
      <c r="T63" s="7">
        <v>1.5</v>
      </c>
      <c r="U63" s="11">
        <v>2</v>
      </c>
      <c r="V63" s="32">
        <v>15</v>
      </c>
      <c r="W63" s="11">
        <v>2</v>
      </c>
      <c r="X63" s="7">
        <v>30</v>
      </c>
      <c r="Y63" s="12">
        <v>4</v>
      </c>
      <c r="Z63" s="9">
        <v>10.5</v>
      </c>
      <c r="AA63" s="12">
        <v>0</v>
      </c>
      <c r="AB63" s="9">
        <v>0</v>
      </c>
      <c r="AC63" s="12">
        <v>0</v>
      </c>
      <c r="AD63" s="9">
        <v>0</v>
      </c>
      <c r="AE63" s="13">
        <f t="shared" si="2"/>
        <v>94.5</v>
      </c>
    </row>
    <row r="64" spans="1:31" ht="15" customHeight="1">
      <c r="A64">
        <v>7</v>
      </c>
      <c r="B64" s="20" t="s">
        <v>94</v>
      </c>
      <c r="C64" s="20" t="s">
        <v>131</v>
      </c>
      <c r="D64" s="20" t="s">
        <v>141</v>
      </c>
      <c r="E64" s="31" t="s">
        <v>144</v>
      </c>
      <c r="F64" s="11">
        <v>8</v>
      </c>
      <c r="G64" s="7">
        <v>0</v>
      </c>
      <c r="H64" s="11">
        <v>2</v>
      </c>
      <c r="I64" s="7">
        <v>15</v>
      </c>
      <c r="J64" s="11">
        <v>3</v>
      </c>
      <c r="K64" s="7">
        <v>20</v>
      </c>
      <c r="L64" s="12">
        <v>0</v>
      </c>
      <c r="M64" s="9">
        <v>0</v>
      </c>
      <c r="N64" s="12">
        <v>1</v>
      </c>
      <c r="O64" s="9">
        <v>20</v>
      </c>
      <c r="P64" s="12">
        <v>0</v>
      </c>
      <c r="Q64" s="9">
        <v>0</v>
      </c>
      <c r="R64" s="15"/>
      <c r="S64" s="11">
        <v>1</v>
      </c>
      <c r="T64" s="7">
        <v>30</v>
      </c>
      <c r="U64" s="11">
        <v>14</v>
      </c>
      <c r="V64" s="32">
        <v>0</v>
      </c>
      <c r="W64" s="11">
        <v>8</v>
      </c>
      <c r="X64" s="7">
        <v>0</v>
      </c>
      <c r="Y64" s="12">
        <v>19</v>
      </c>
      <c r="Z64" s="9">
        <v>0</v>
      </c>
      <c r="AA64" s="12">
        <v>5</v>
      </c>
      <c r="AB64" s="9">
        <v>5</v>
      </c>
      <c r="AC64" s="12">
        <v>11</v>
      </c>
      <c r="AD64" s="9">
        <v>0</v>
      </c>
      <c r="AE64" s="13">
        <f t="shared" si="2"/>
        <v>90</v>
      </c>
    </row>
    <row r="65" spans="1:31" ht="15" customHeight="1">
      <c r="A65">
        <v>8</v>
      </c>
      <c r="B65" s="33" t="s">
        <v>156</v>
      </c>
      <c r="C65" s="33" t="s">
        <v>120</v>
      </c>
      <c r="D65" s="33" t="s">
        <v>157</v>
      </c>
      <c r="E65" s="31" t="s">
        <v>144</v>
      </c>
      <c r="F65" s="11">
        <v>0</v>
      </c>
      <c r="G65" s="7">
        <v>0</v>
      </c>
      <c r="H65" s="11">
        <v>3</v>
      </c>
      <c r="I65" s="7">
        <v>10</v>
      </c>
      <c r="J65" s="11">
        <v>0</v>
      </c>
      <c r="K65" s="7">
        <v>0</v>
      </c>
      <c r="L65" s="12">
        <v>13</v>
      </c>
      <c r="M65" s="9">
        <v>0</v>
      </c>
      <c r="N65" s="12">
        <v>15</v>
      </c>
      <c r="O65" s="9">
        <v>0</v>
      </c>
      <c r="P65" s="12">
        <v>11</v>
      </c>
      <c r="Q65" s="9">
        <v>0</v>
      </c>
      <c r="R65" s="15"/>
      <c r="S65" s="11">
        <v>2</v>
      </c>
      <c r="T65" s="7">
        <v>22.5</v>
      </c>
      <c r="U65" s="11">
        <v>0</v>
      </c>
      <c r="V65" s="7">
        <v>0</v>
      </c>
      <c r="W65" s="10">
        <v>0</v>
      </c>
      <c r="X65" s="7">
        <v>0</v>
      </c>
      <c r="Y65" s="12">
        <v>1</v>
      </c>
      <c r="Z65" s="9">
        <v>30</v>
      </c>
      <c r="AA65" s="12">
        <v>0</v>
      </c>
      <c r="AB65" s="9">
        <v>0</v>
      </c>
      <c r="AC65" s="12">
        <v>0</v>
      </c>
      <c r="AD65" s="9">
        <v>0</v>
      </c>
      <c r="AE65" s="13">
        <f t="shared" si="2"/>
        <v>62.5</v>
      </c>
    </row>
    <row r="66" spans="1:31" ht="15" customHeight="1">
      <c r="A66">
        <v>9</v>
      </c>
      <c r="B66" s="20" t="s">
        <v>31</v>
      </c>
      <c r="C66" s="20" t="s">
        <v>75</v>
      </c>
      <c r="D66" s="20" t="s">
        <v>142</v>
      </c>
      <c r="E66" s="31" t="s">
        <v>144</v>
      </c>
      <c r="F66" s="11">
        <v>6</v>
      </c>
      <c r="G66" s="7">
        <v>4.5</v>
      </c>
      <c r="H66" s="11">
        <v>4</v>
      </c>
      <c r="I66" s="7">
        <v>7</v>
      </c>
      <c r="J66" s="11">
        <v>2</v>
      </c>
      <c r="K66" s="7">
        <v>30</v>
      </c>
      <c r="L66" s="12">
        <v>5</v>
      </c>
      <c r="M66" s="9">
        <v>7.5</v>
      </c>
      <c r="N66" s="12">
        <v>0</v>
      </c>
      <c r="O66" s="9">
        <v>0</v>
      </c>
      <c r="P66" s="12">
        <v>0</v>
      </c>
      <c r="Q66" s="9">
        <v>0</v>
      </c>
      <c r="R66" s="15"/>
      <c r="S66" s="11">
        <v>8</v>
      </c>
      <c r="T66" s="7">
        <v>0</v>
      </c>
      <c r="U66" s="11">
        <v>16</v>
      </c>
      <c r="V66" s="7">
        <v>0</v>
      </c>
      <c r="W66" s="11">
        <v>10</v>
      </c>
      <c r="X66" s="7">
        <v>0</v>
      </c>
      <c r="Y66" s="12">
        <v>0</v>
      </c>
      <c r="Z66" s="9">
        <v>0</v>
      </c>
      <c r="AA66" s="12">
        <v>13</v>
      </c>
      <c r="AB66" s="9">
        <v>0</v>
      </c>
      <c r="AC66" s="12">
        <v>0</v>
      </c>
      <c r="AD66" s="9">
        <v>0</v>
      </c>
      <c r="AE66" s="13">
        <f t="shared" si="2"/>
        <v>49</v>
      </c>
    </row>
    <row r="67" spans="1:31" ht="15" customHeight="1">
      <c r="A67">
        <v>10</v>
      </c>
      <c r="B67" s="33" t="s">
        <v>124</v>
      </c>
      <c r="C67" s="33" t="s">
        <v>120</v>
      </c>
      <c r="D67" s="33" t="s">
        <v>154</v>
      </c>
      <c r="E67" s="31" t="s">
        <v>144</v>
      </c>
      <c r="F67" s="11">
        <v>0</v>
      </c>
      <c r="G67" s="7">
        <v>0</v>
      </c>
      <c r="H67" s="11">
        <v>0</v>
      </c>
      <c r="I67" s="7">
        <v>0</v>
      </c>
      <c r="J67" s="11">
        <v>0</v>
      </c>
      <c r="K67" s="7">
        <v>0</v>
      </c>
      <c r="L67" s="12">
        <v>8</v>
      </c>
      <c r="M67" s="9">
        <v>0</v>
      </c>
      <c r="N67" s="12">
        <v>2</v>
      </c>
      <c r="O67" s="9">
        <v>15</v>
      </c>
      <c r="P67" s="12">
        <v>2</v>
      </c>
      <c r="Q67" s="9">
        <v>30</v>
      </c>
      <c r="R67" s="15"/>
      <c r="S67" s="11">
        <v>17</v>
      </c>
      <c r="T67" s="7">
        <v>0</v>
      </c>
      <c r="U67" s="11">
        <v>0</v>
      </c>
      <c r="V67" s="7">
        <v>0</v>
      </c>
      <c r="W67" s="11">
        <v>0</v>
      </c>
      <c r="X67" s="7">
        <v>0</v>
      </c>
      <c r="Y67" s="12">
        <v>20</v>
      </c>
      <c r="Z67" s="9">
        <v>0</v>
      </c>
      <c r="AA67" s="12">
        <v>14</v>
      </c>
      <c r="AB67" s="9">
        <v>0</v>
      </c>
      <c r="AC67" s="12">
        <v>13</v>
      </c>
      <c r="AD67" s="9">
        <v>0</v>
      </c>
      <c r="AE67" s="13">
        <f t="shared" si="2"/>
        <v>45</v>
      </c>
    </row>
    <row r="68" spans="1:31" ht="15" customHeight="1">
      <c r="A68">
        <v>11</v>
      </c>
      <c r="B68" s="33" t="s">
        <v>158</v>
      </c>
      <c r="C68" s="33" t="s">
        <v>75</v>
      </c>
      <c r="D68" s="33" t="s">
        <v>163</v>
      </c>
      <c r="E68" s="31" t="s">
        <v>144</v>
      </c>
      <c r="F68" s="11"/>
      <c r="G68" s="7"/>
      <c r="H68" s="11"/>
      <c r="I68" s="7"/>
      <c r="J68" s="11"/>
      <c r="K68" s="7"/>
      <c r="L68" s="12"/>
      <c r="M68" s="9"/>
      <c r="N68" s="12"/>
      <c r="O68" s="9"/>
      <c r="P68" s="12"/>
      <c r="Q68" s="9"/>
      <c r="R68" s="15"/>
      <c r="S68" s="11">
        <v>0</v>
      </c>
      <c r="T68" s="7">
        <v>0</v>
      </c>
      <c r="U68" s="11">
        <v>9</v>
      </c>
      <c r="V68" s="7">
        <v>0</v>
      </c>
      <c r="W68" s="11">
        <v>0</v>
      </c>
      <c r="X68" s="7">
        <v>0</v>
      </c>
      <c r="Y68" s="12">
        <v>7</v>
      </c>
      <c r="Z68" s="9">
        <v>1.5</v>
      </c>
      <c r="AA68" s="12">
        <v>1</v>
      </c>
      <c r="AB68" s="9">
        <v>20</v>
      </c>
      <c r="AC68" s="12">
        <v>3</v>
      </c>
      <c r="AD68" s="9">
        <v>20</v>
      </c>
      <c r="AE68" s="13">
        <f t="shared" si="2"/>
        <v>41.5</v>
      </c>
    </row>
    <row r="69" spans="1:31" ht="15" customHeight="1">
      <c r="A69">
        <v>12</v>
      </c>
      <c r="B69" s="20" t="s">
        <v>73</v>
      </c>
      <c r="C69" s="20" t="s">
        <v>135</v>
      </c>
      <c r="D69" s="20" t="s">
        <v>143</v>
      </c>
      <c r="E69" s="31" t="s">
        <v>144</v>
      </c>
      <c r="F69" s="11">
        <v>14</v>
      </c>
      <c r="G69" s="7">
        <v>0</v>
      </c>
      <c r="H69" s="11">
        <v>14</v>
      </c>
      <c r="I69" s="7">
        <v>0</v>
      </c>
      <c r="J69" s="11">
        <v>11</v>
      </c>
      <c r="K69" s="7">
        <v>0</v>
      </c>
      <c r="L69" s="12">
        <v>2</v>
      </c>
      <c r="M69" s="9">
        <v>22.5</v>
      </c>
      <c r="N69" s="12">
        <v>8</v>
      </c>
      <c r="O69" s="9">
        <v>0</v>
      </c>
      <c r="P69" s="12">
        <v>5</v>
      </c>
      <c r="Q69" s="9">
        <v>10</v>
      </c>
      <c r="R69" s="15"/>
      <c r="S69" s="11">
        <v>9</v>
      </c>
      <c r="T69" s="7">
        <v>0</v>
      </c>
      <c r="U69" s="11">
        <v>18</v>
      </c>
      <c r="V69" s="7">
        <v>0</v>
      </c>
      <c r="W69" s="11">
        <v>12</v>
      </c>
      <c r="X69" s="7">
        <v>0</v>
      </c>
      <c r="Y69" s="12">
        <v>6</v>
      </c>
      <c r="Z69" s="9">
        <v>4.5</v>
      </c>
      <c r="AA69" s="12">
        <v>0</v>
      </c>
      <c r="AB69" s="9">
        <v>0</v>
      </c>
      <c r="AC69" s="12">
        <v>0</v>
      </c>
      <c r="AD69" s="9">
        <v>0</v>
      </c>
      <c r="AE69" s="13">
        <f t="shared" si="2"/>
        <v>37</v>
      </c>
    </row>
    <row r="70" spans="1:31" ht="15" customHeight="1">
      <c r="A70">
        <v>13</v>
      </c>
      <c r="B70" s="20" t="s">
        <v>69</v>
      </c>
      <c r="C70" s="20" t="s">
        <v>150</v>
      </c>
      <c r="D70" s="20" t="s">
        <v>151</v>
      </c>
      <c r="E70" s="31" t="s">
        <v>144</v>
      </c>
      <c r="F70" s="11">
        <v>5</v>
      </c>
      <c r="G70" s="7">
        <v>7.5</v>
      </c>
      <c r="H70" s="11">
        <v>8</v>
      </c>
      <c r="I70" s="7">
        <v>0</v>
      </c>
      <c r="J70" s="11">
        <v>5</v>
      </c>
      <c r="K70" s="7">
        <v>10</v>
      </c>
      <c r="L70" s="12">
        <v>15</v>
      </c>
      <c r="M70" s="9">
        <v>0</v>
      </c>
      <c r="N70" s="12">
        <v>14</v>
      </c>
      <c r="O70" s="9">
        <v>0</v>
      </c>
      <c r="P70" s="12">
        <v>13</v>
      </c>
      <c r="Q70" s="9">
        <v>0</v>
      </c>
      <c r="R70" s="15"/>
      <c r="S70" s="11">
        <v>0</v>
      </c>
      <c r="T70" s="7">
        <v>0</v>
      </c>
      <c r="U70" s="11">
        <v>6</v>
      </c>
      <c r="V70" s="7">
        <v>3</v>
      </c>
      <c r="W70" s="11">
        <v>0</v>
      </c>
      <c r="X70" s="7">
        <v>0</v>
      </c>
      <c r="Y70" s="12">
        <v>16</v>
      </c>
      <c r="Z70" s="9">
        <v>0</v>
      </c>
      <c r="AA70" s="12">
        <v>6</v>
      </c>
      <c r="AB70" s="9">
        <v>3</v>
      </c>
      <c r="AC70" s="12">
        <v>7</v>
      </c>
      <c r="AD70" s="9">
        <v>2</v>
      </c>
      <c r="AE70" s="13">
        <f t="shared" si="2"/>
        <v>25.5</v>
      </c>
    </row>
    <row r="71" spans="1:31" ht="15" customHeight="1">
      <c r="A71">
        <v>14</v>
      </c>
      <c r="B71" s="33" t="s">
        <v>159</v>
      </c>
      <c r="C71" s="33" t="s">
        <v>75</v>
      </c>
      <c r="D71" s="33" t="s">
        <v>160</v>
      </c>
      <c r="E71" s="31" t="s">
        <v>144</v>
      </c>
      <c r="F71" s="11">
        <v>12</v>
      </c>
      <c r="G71" s="7">
        <v>0</v>
      </c>
      <c r="H71" s="11">
        <v>12</v>
      </c>
      <c r="I71" s="7">
        <v>0</v>
      </c>
      <c r="J71" s="11">
        <v>9</v>
      </c>
      <c r="K71" s="7">
        <v>0</v>
      </c>
      <c r="L71" s="12">
        <v>0</v>
      </c>
      <c r="M71" s="9">
        <v>0</v>
      </c>
      <c r="N71" s="12">
        <v>17</v>
      </c>
      <c r="O71" s="9">
        <v>0</v>
      </c>
      <c r="P71" s="12">
        <v>0</v>
      </c>
      <c r="Q71" s="9">
        <v>0</v>
      </c>
      <c r="R71" s="15"/>
      <c r="S71" s="11">
        <v>0</v>
      </c>
      <c r="T71" s="7">
        <v>0</v>
      </c>
      <c r="U71" s="11">
        <v>0</v>
      </c>
      <c r="V71" s="7">
        <v>0</v>
      </c>
      <c r="W71" s="11">
        <v>0</v>
      </c>
      <c r="X71" s="7">
        <v>0</v>
      </c>
      <c r="Y71" s="12">
        <v>11</v>
      </c>
      <c r="Z71" s="9">
        <v>0</v>
      </c>
      <c r="AA71" s="12">
        <v>9</v>
      </c>
      <c r="AB71" s="9">
        <v>0</v>
      </c>
      <c r="AC71" s="12">
        <v>4</v>
      </c>
      <c r="AD71" s="9">
        <v>14</v>
      </c>
      <c r="AE71" s="13">
        <f t="shared" si="2"/>
        <v>14</v>
      </c>
    </row>
    <row r="72" spans="1:31" ht="15" customHeight="1">
      <c r="A72">
        <v>15</v>
      </c>
      <c r="B72" s="22" t="s">
        <v>7</v>
      </c>
      <c r="C72" s="22" t="s">
        <v>75</v>
      </c>
      <c r="D72" s="22" t="s">
        <v>155</v>
      </c>
      <c r="E72" s="31" t="s">
        <v>144</v>
      </c>
      <c r="F72" s="11">
        <v>4</v>
      </c>
      <c r="G72" s="7">
        <v>10.5</v>
      </c>
      <c r="H72" s="11">
        <v>0</v>
      </c>
      <c r="I72" s="7">
        <v>0</v>
      </c>
      <c r="J72" s="11">
        <v>0</v>
      </c>
      <c r="K72" s="7">
        <v>0</v>
      </c>
      <c r="L72" s="12">
        <v>7</v>
      </c>
      <c r="M72" s="9">
        <v>1.5</v>
      </c>
      <c r="N72" s="12">
        <v>20</v>
      </c>
      <c r="O72" s="9">
        <v>0</v>
      </c>
      <c r="P72" s="12">
        <v>9</v>
      </c>
      <c r="Q72" s="9">
        <v>0</v>
      </c>
      <c r="R72" s="15"/>
      <c r="S72" s="11"/>
      <c r="T72" s="7"/>
      <c r="U72" s="11"/>
      <c r="V72" s="7"/>
      <c r="W72" s="11"/>
      <c r="X72" s="7"/>
      <c r="Y72" s="12"/>
      <c r="Z72" s="9"/>
      <c r="AA72" s="12"/>
      <c r="AB72" s="9"/>
      <c r="AC72" s="12"/>
      <c r="AD72" s="9"/>
      <c r="AE72" s="13">
        <f t="shared" si="2"/>
        <v>12</v>
      </c>
    </row>
    <row r="73" spans="1:31" ht="15" customHeight="1">
      <c r="A73">
        <v>16</v>
      </c>
      <c r="B73" s="21" t="s">
        <v>126</v>
      </c>
      <c r="C73" s="21" t="s">
        <v>127</v>
      </c>
      <c r="D73" s="21" t="s">
        <v>128</v>
      </c>
      <c r="E73" s="31" t="s">
        <v>144</v>
      </c>
      <c r="F73" s="11">
        <v>15</v>
      </c>
      <c r="G73" s="7">
        <v>0</v>
      </c>
      <c r="H73" s="11">
        <v>7</v>
      </c>
      <c r="I73" s="7">
        <v>1</v>
      </c>
      <c r="J73" s="11">
        <v>12</v>
      </c>
      <c r="K73" s="7">
        <v>0</v>
      </c>
      <c r="L73" s="12">
        <v>14</v>
      </c>
      <c r="M73" s="9">
        <v>0</v>
      </c>
      <c r="N73" s="12">
        <v>9</v>
      </c>
      <c r="O73" s="9">
        <v>0</v>
      </c>
      <c r="P73" s="12">
        <v>10</v>
      </c>
      <c r="Q73" s="9">
        <v>0</v>
      </c>
      <c r="R73" s="15"/>
      <c r="S73" s="11">
        <v>10</v>
      </c>
      <c r="T73" s="7">
        <v>0</v>
      </c>
      <c r="U73" s="11">
        <v>10</v>
      </c>
      <c r="V73" s="32">
        <v>0</v>
      </c>
      <c r="W73" s="11">
        <v>5</v>
      </c>
      <c r="X73" s="7">
        <v>10</v>
      </c>
      <c r="Y73" s="12">
        <v>13</v>
      </c>
      <c r="Z73" s="9">
        <v>0</v>
      </c>
      <c r="AA73" s="12">
        <v>19</v>
      </c>
      <c r="AB73" s="9">
        <v>0</v>
      </c>
      <c r="AC73" s="12">
        <v>14</v>
      </c>
      <c r="AD73" s="9">
        <v>0</v>
      </c>
      <c r="AE73" s="13">
        <f t="shared" si="2"/>
        <v>11</v>
      </c>
    </row>
    <row r="74" spans="1:31" ht="15" customHeight="1">
      <c r="A74">
        <v>17</v>
      </c>
      <c r="B74" s="22" t="s">
        <v>152</v>
      </c>
      <c r="C74" s="22" t="s">
        <v>90</v>
      </c>
      <c r="D74" s="22" t="s">
        <v>153</v>
      </c>
      <c r="E74" s="31" t="s">
        <v>144</v>
      </c>
      <c r="F74" s="11">
        <v>7</v>
      </c>
      <c r="G74" s="7">
        <v>1.5</v>
      </c>
      <c r="H74" s="11">
        <v>9</v>
      </c>
      <c r="I74" s="7">
        <v>0</v>
      </c>
      <c r="J74" s="11">
        <v>6</v>
      </c>
      <c r="K74" s="7">
        <v>6</v>
      </c>
      <c r="L74" s="12">
        <v>9</v>
      </c>
      <c r="M74" s="9">
        <v>0</v>
      </c>
      <c r="N74" s="12">
        <v>12</v>
      </c>
      <c r="O74" s="9">
        <v>0</v>
      </c>
      <c r="P74" s="12">
        <v>7</v>
      </c>
      <c r="Q74" s="9">
        <v>2</v>
      </c>
      <c r="R74" s="15"/>
      <c r="S74" s="11">
        <v>11</v>
      </c>
      <c r="T74" s="7">
        <v>0</v>
      </c>
      <c r="U74" s="11">
        <v>0</v>
      </c>
      <c r="V74" s="7">
        <v>0</v>
      </c>
      <c r="W74" s="11">
        <v>0</v>
      </c>
      <c r="X74" s="7">
        <v>0</v>
      </c>
      <c r="Y74" s="12">
        <v>10</v>
      </c>
      <c r="Z74" s="9">
        <v>0</v>
      </c>
      <c r="AA74" s="12">
        <v>0</v>
      </c>
      <c r="AB74" s="9">
        <v>0</v>
      </c>
      <c r="AC74" s="12">
        <v>0</v>
      </c>
      <c r="AD74" s="9">
        <v>0</v>
      </c>
      <c r="AE74" s="13">
        <f t="shared" si="2"/>
        <v>9.5</v>
      </c>
    </row>
    <row r="75" spans="1:31" ht="15" customHeight="1">
      <c r="A75">
        <v>18</v>
      </c>
      <c r="B75" s="21" t="s">
        <v>136</v>
      </c>
      <c r="C75" s="21" t="s">
        <v>137</v>
      </c>
      <c r="D75" s="21" t="s">
        <v>138</v>
      </c>
      <c r="E75" s="31" t="s">
        <v>144</v>
      </c>
      <c r="F75" s="11">
        <v>9</v>
      </c>
      <c r="G75" s="7">
        <v>0</v>
      </c>
      <c r="H75" s="11">
        <v>13</v>
      </c>
      <c r="I75" s="7">
        <v>0</v>
      </c>
      <c r="J75" s="11">
        <v>7</v>
      </c>
      <c r="K75" s="7">
        <v>2</v>
      </c>
      <c r="L75" s="12">
        <v>0</v>
      </c>
      <c r="M75" s="9">
        <v>0</v>
      </c>
      <c r="N75" s="12">
        <v>4</v>
      </c>
      <c r="O75" s="9">
        <v>7</v>
      </c>
      <c r="P75" s="12">
        <v>0</v>
      </c>
      <c r="Q75" s="9">
        <v>0</v>
      </c>
      <c r="R75" s="15"/>
      <c r="S75" s="11">
        <v>14</v>
      </c>
      <c r="T75" s="7">
        <v>0</v>
      </c>
      <c r="U75" s="11">
        <v>10</v>
      </c>
      <c r="V75" s="7">
        <v>0</v>
      </c>
      <c r="W75" s="11">
        <v>13</v>
      </c>
      <c r="X75" s="7">
        <v>0</v>
      </c>
      <c r="Y75" s="12">
        <v>21</v>
      </c>
      <c r="Z75" s="9">
        <v>0</v>
      </c>
      <c r="AA75" s="12">
        <v>16</v>
      </c>
      <c r="AB75" s="9">
        <v>0</v>
      </c>
      <c r="AC75" s="12">
        <v>15</v>
      </c>
      <c r="AD75" s="9">
        <v>0</v>
      </c>
      <c r="AE75" s="13">
        <f t="shared" si="2"/>
        <v>9</v>
      </c>
    </row>
    <row r="76" spans="1:31" ht="15" customHeight="1">
      <c r="A76">
        <v>19</v>
      </c>
      <c r="B76" s="21" t="s">
        <v>132</v>
      </c>
      <c r="C76" s="21" t="s">
        <v>133</v>
      </c>
      <c r="D76" s="21" t="s">
        <v>134</v>
      </c>
      <c r="E76" s="31" t="s">
        <v>144</v>
      </c>
      <c r="F76" s="11"/>
      <c r="G76" s="7"/>
      <c r="H76" s="11"/>
      <c r="I76" s="7"/>
      <c r="J76" s="11"/>
      <c r="K76" s="7"/>
      <c r="L76" s="12"/>
      <c r="M76" s="9"/>
      <c r="N76" s="12"/>
      <c r="O76" s="9"/>
      <c r="P76" s="12"/>
      <c r="Q76" s="9"/>
      <c r="R76" s="15"/>
      <c r="S76" s="11">
        <v>5</v>
      </c>
      <c r="T76" s="7">
        <v>7.5</v>
      </c>
      <c r="U76" s="11">
        <v>17</v>
      </c>
      <c r="V76" s="7">
        <v>0</v>
      </c>
      <c r="W76" s="11">
        <v>9</v>
      </c>
      <c r="X76" s="7">
        <v>0</v>
      </c>
      <c r="Y76" s="12">
        <v>12</v>
      </c>
      <c r="Z76" s="9">
        <v>0</v>
      </c>
      <c r="AA76" s="12">
        <v>12</v>
      </c>
      <c r="AB76" s="9">
        <v>0</v>
      </c>
      <c r="AC76" s="12">
        <v>12</v>
      </c>
      <c r="AD76" s="9">
        <v>0</v>
      </c>
      <c r="AE76" s="13">
        <f t="shared" si="2"/>
        <v>7.5</v>
      </c>
    </row>
    <row r="77" spans="1:31" ht="15" customHeight="1">
      <c r="A77">
        <v>20</v>
      </c>
      <c r="B77" s="22" t="s">
        <v>161</v>
      </c>
      <c r="C77" s="22" t="s">
        <v>130</v>
      </c>
      <c r="D77" s="22" t="s">
        <v>162</v>
      </c>
      <c r="E77" s="31" t="s">
        <v>144</v>
      </c>
      <c r="F77" s="11">
        <v>0</v>
      </c>
      <c r="G77" s="7">
        <v>0</v>
      </c>
      <c r="H77" s="11">
        <v>11</v>
      </c>
      <c r="I77" s="7">
        <v>0</v>
      </c>
      <c r="J77" s="11">
        <v>0</v>
      </c>
      <c r="K77" s="7">
        <v>0</v>
      </c>
      <c r="L77" s="12">
        <v>0</v>
      </c>
      <c r="M77" s="9">
        <v>0</v>
      </c>
      <c r="N77" s="12">
        <v>13</v>
      </c>
      <c r="O77" s="9">
        <v>0</v>
      </c>
      <c r="P77" s="12">
        <v>0</v>
      </c>
      <c r="Q77" s="9">
        <v>0</v>
      </c>
      <c r="R77" s="15"/>
      <c r="S77" s="11">
        <v>0</v>
      </c>
      <c r="T77" s="7">
        <v>0</v>
      </c>
      <c r="U77" s="11">
        <v>0</v>
      </c>
      <c r="V77" s="7">
        <v>0</v>
      </c>
      <c r="W77" s="11">
        <v>0</v>
      </c>
      <c r="X77" s="7">
        <v>0</v>
      </c>
      <c r="Y77" s="12">
        <v>14</v>
      </c>
      <c r="Z77" s="9">
        <v>0</v>
      </c>
      <c r="AA77" s="12">
        <v>8</v>
      </c>
      <c r="AB77" s="9">
        <v>0</v>
      </c>
      <c r="AC77" s="12">
        <v>6</v>
      </c>
      <c r="AD77" s="9">
        <v>6</v>
      </c>
      <c r="AE77" s="13">
        <f t="shared" si="2"/>
        <v>6</v>
      </c>
    </row>
    <row r="78" spans="1:31" ht="15" customHeight="1">
      <c r="A78">
        <v>21</v>
      </c>
      <c r="B78" s="21" t="s">
        <v>129</v>
      </c>
      <c r="C78" s="21" t="s">
        <v>130</v>
      </c>
      <c r="D78" s="21" t="s">
        <v>140</v>
      </c>
      <c r="E78" s="31" t="s">
        <v>144</v>
      </c>
      <c r="F78" s="11"/>
      <c r="G78" s="7"/>
      <c r="H78" s="11"/>
      <c r="I78" s="7"/>
      <c r="J78" s="11"/>
      <c r="K78" s="7"/>
      <c r="L78" s="12"/>
      <c r="M78" s="9"/>
      <c r="N78" s="12"/>
      <c r="O78" s="9"/>
      <c r="P78" s="12"/>
      <c r="Q78" s="9"/>
      <c r="R78" s="15"/>
      <c r="S78" s="11">
        <v>13</v>
      </c>
      <c r="T78" s="7">
        <v>0</v>
      </c>
      <c r="U78" s="11">
        <v>13</v>
      </c>
      <c r="V78" s="32">
        <v>0</v>
      </c>
      <c r="W78" s="11">
        <v>7</v>
      </c>
      <c r="X78" s="7">
        <v>2</v>
      </c>
      <c r="Y78" s="12">
        <v>0</v>
      </c>
      <c r="Z78" s="9">
        <v>0</v>
      </c>
      <c r="AA78" s="12">
        <v>18</v>
      </c>
      <c r="AB78" s="9">
        <v>0</v>
      </c>
      <c r="AC78" s="12">
        <v>0</v>
      </c>
      <c r="AD78" s="9">
        <v>0</v>
      </c>
      <c r="AE78" s="13">
        <f t="shared" si="2"/>
        <v>2</v>
      </c>
    </row>
  </sheetData>
  <sheetProtection/>
  <mergeCells count="5">
    <mergeCell ref="F1:M1"/>
    <mergeCell ref="W1:AD1"/>
    <mergeCell ref="B2:D2"/>
    <mergeCell ref="B32:D32"/>
    <mergeCell ref="B56:D56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2017-05-15T11:27:07Z</dcterms:created>
  <dcterms:modified xsi:type="dcterms:W3CDTF">2017-05-27T13:24:01Z</dcterms:modified>
  <cp:category/>
  <cp:version/>
  <cp:contentType/>
  <cp:contentStatus/>
</cp:coreProperties>
</file>