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4190" firstSheet="2" activeTab="2"/>
  </bookViews>
  <sheets>
    <sheet name="Large" sheetId="1" r:id="rId1"/>
    <sheet name="Medium" sheetId="2" r:id="rId2"/>
    <sheet name="Small" sheetId="3" r:id="rId3"/>
  </sheets>
  <definedNames/>
  <calcPr fullCalcOnLoad="1"/>
</workbook>
</file>

<file path=xl/sharedStrings.xml><?xml version="1.0" encoding="utf-8"?>
<sst xmlns="http://schemas.openxmlformats.org/spreadsheetml/2006/main" count="332" uniqueCount="192">
  <si>
    <t>Джампинги</t>
  </si>
  <si>
    <t>Аджилити</t>
  </si>
  <si>
    <t>Пары</t>
  </si>
  <si>
    <t>4 лучших джампинга</t>
  </si>
  <si>
    <t>ИТОГ ЛИЧНЫЙ</t>
  </si>
  <si>
    <t>ИТОГ КОМАНДНЫЙ</t>
  </si>
  <si>
    <t>Саприко</t>
  </si>
  <si>
    <t>Европа</t>
  </si>
  <si>
    <t>Заволока</t>
  </si>
  <si>
    <t>Шмелев</t>
  </si>
  <si>
    <t>Рио</t>
  </si>
  <si>
    <t>Вики</t>
  </si>
  <si>
    <t>Томилова</t>
  </si>
  <si>
    <t>Иванова</t>
  </si>
  <si>
    <t>Павлова</t>
  </si>
  <si>
    <t>Герасимова</t>
  </si>
  <si>
    <t>Флип</t>
  </si>
  <si>
    <t>Мелисса</t>
  </si>
  <si>
    <t>Берри</t>
  </si>
  <si>
    <t>Флэш</t>
  </si>
  <si>
    <t>Питер</t>
  </si>
  <si>
    <t>Личный</t>
  </si>
  <si>
    <t>Командный</t>
  </si>
  <si>
    <t>Личное</t>
  </si>
  <si>
    <t>Командное</t>
  </si>
  <si>
    <t>Личная</t>
  </si>
  <si>
    <t>Командная</t>
  </si>
  <si>
    <t>Кочетова</t>
  </si>
  <si>
    <t>Кими</t>
  </si>
  <si>
    <t>Гущина</t>
  </si>
  <si>
    <t>Тори</t>
  </si>
  <si>
    <t>Катутис</t>
  </si>
  <si>
    <t>Игра</t>
  </si>
  <si>
    <t>Лобанова</t>
  </si>
  <si>
    <t>Шевалдина</t>
  </si>
  <si>
    <t>Чиж</t>
  </si>
  <si>
    <t>Ганеева</t>
  </si>
  <si>
    <t>Астон</t>
  </si>
  <si>
    <t>Грань</t>
  </si>
  <si>
    <t>Мотив Души</t>
  </si>
  <si>
    <t>Барри</t>
  </si>
  <si>
    <t>4 лучших аджилити (K=1,5)</t>
  </si>
  <si>
    <t>4 лучших пары (K=2)</t>
  </si>
  <si>
    <t>Штернберг</t>
  </si>
  <si>
    <t>Смирнова</t>
  </si>
  <si>
    <t>Лисицына</t>
  </si>
  <si>
    <t>Курочкин</t>
  </si>
  <si>
    <t>Бунькова</t>
  </si>
  <si>
    <t>Дарий</t>
  </si>
  <si>
    <t>Айк</t>
  </si>
  <si>
    <t>Трэш</t>
  </si>
  <si>
    <t>Зуман</t>
  </si>
  <si>
    <t>Джокер</t>
  </si>
  <si>
    <t>Прима</t>
  </si>
  <si>
    <t>Жаки</t>
  </si>
  <si>
    <t>Алисия</t>
  </si>
  <si>
    <t>Метелькова</t>
  </si>
  <si>
    <t>Пацкевич</t>
  </si>
  <si>
    <t>Династия</t>
  </si>
  <si>
    <t>Бекенева</t>
  </si>
  <si>
    <t>Мири</t>
  </si>
  <si>
    <t>Куликова</t>
  </si>
  <si>
    <t>Марти</t>
  </si>
  <si>
    <t>Уледова</t>
  </si>
  <si>
    <t>Нэнси</t>
  </si>
  <si>
    <t>Обеликс</t>
  </si>
  <si>
    <t>Зорро</t>
  </si>
  <si>
    <t>Яблокова</t>
  </si>
  <si>
    <t>Онли</t>
  </si>
  <si>
    <t xml:space="preserve">Курочкин </t>
  </si>
  <si>
    <t>Зиппи</t>
  </si>
  <si>
    <t>Повалищева</t>
  </si>
  <si>
    <t>Дизи</t>
  </si>
  <si>
    <t>Винтер</t>
  </si>
  <si>
    <t>Грачева</t>
  </si>
  <si>
    <t>Варвара</t>
  </si>
  <si>
    <t>Егорова</t>
  </si>
  <si>
    <t>Чейз</t>
  </si>
  <si>
    <t>Еремеева</t>
  </si>
  <si>
    <t>Бруклин</t>
  </si>
  <si>
    <t>Терехова</t>
  </si>
  <si>
    <t>Одри</t>
  </si>
  <si>
    <t>Гришина</t>
  </si>
  <si>
    <t>Тесла</t>
  </si>
  <si>
    <t>Захарова</t>
  </si>
  <si>
    <t>Кримчик</t>
  </si>
  <si>
    <t>Юме</t>
  </si>
  <si>
    <t>Фаворитка</t>
  </si>
  <si>
    <t>Трапезникова</t>
  </si>
  <si>
    <t>Резниченко</t>
  </si>
  <si>
    <t>Джой</t>
  </si>
  <si>
    <t>Савченко</t>
  </si>
  <si>
    <t>Ринге</t>
  </si>
  <si>
    <t>Аманда</t>
  </si>
  <si>
    <t>Даллас</t>
  </si>
  <si>
    <t>Туманова</t>
  </si>
  <si>
    <t>Скиппи</t>
  </si>
  <si>
    <t>Калинина</t>
  </si>
  <si>
    <t>Вик</t>
  </si>
  <si>
    <t>Кложетта</t>
  </si>
  <si>
    <t>Чита</t>
  </si>
  <si>
    <t>Архипова</t>
  </si>
  <si>
    <t>Тимофеева</t>
  </si>
  <si>
    <t>Станкова</t>
  </si>
  <si>
    <t>Нирвана</t>
  </si>
  <si>
    <t>Старцева</t>
  </si>
  <si>
    <t>Баскервиль</t>
  </si>
  <si>
    <t>Аксёнов</t>
  </si>
  <si>
    <t>Лаки Бой</t>
  </si>
  <si>
    <t>Казьмина</t>
  </si>
  <si>
    <t>Эрби</t>
  </si>
  <si>
    <t>Форсаж</t>
  </si>
  <si>
    <t>Пермь</t>
  </si>
  <si>
    <t>Пантелеева</t>
  </si>
  <si>
    <t>Юла</t>
  </si>
  <si>
    <t xml:space="preserve">Рысенкова </t>
  </si>
  <si>
    <t>Аслан</t>
  </si>
  <si>
    <t>Зворыгин</t>
  </si>
  <si>
    <t>Бриллиант</t>
  </si>
  <si>
    <t>Банщикова</t>
  </si>
  <si>
    <t>Чиби</t>
  </si>
  <si>
    <t>Никифорова</t>
  </si>
  <si>
    <t>Фетч</t>
  </si>
  <si>
    <t>Остапчук</t>
  </si>
  <si>
    <t>Мег</t>
  </si>
  <si>
    <t>Бесси</t>
  </si>
  <si>
    <t>Голомидова</t>
  </si>
  <si>
    <t>Адреналин Раш</t>
  </si>
  <si>
    <t>Инесса</t>
  </si>
  <si>
    <t>Кустарникова</t>
  </si>
  <si>
    <t>Вася</t>
  </si>
  <si>
    <t>Гэлэкси</t>
  </si>
  <si>
    <t>Эфраим</t>
  </si>
  <si>
    <t>Митрофанова</t>
  </si>
  <si>
    <t>Ванесса</t>
  </si>
  <si>
    <t>Бессонова</t>
  </si>
  <si>
    <t>Пономарева</t>
  </si>
  <si>
    <t>Искристая</t>
  </si>
  <si>
    <t>Страйк</t>
  </si>
  <si>
    <t>Бельтюкова</t>
  </si>
  <si>
    <t>Лея</t>
  </si>
  <si>
    <t>Акбирова</t>
  </si>
  <si>
    <t>Винки</t>
  </si>
  <si>
    <t>Лашкул</t>
  </si>
  <si>
    <t>Алиедора</t>
  </si>
  <si>
    <t>Джуна</t>
  </si>
  <si>
    <t>Плешакова</t>
  </si>
  <si>
    <t>Дили</t>
  </si>
  <si>
    <t>Эми</t>
  </si>
  <si>
    <t>Нэйт</t>
  </si>
  <si>
    <t>Афродита</t>
  </si>
  <si>
    <t>Исаченко</t>
  </si>
  <si>
    <t>Оригами</t>
  </si>
  <si>
    <t>Тверь</t>
  </si>
  <si>
    <t>Кострома</t>
  </si>
  <si>
    <t>Шинкаревич</t>
  </si>
  <si>
    <t>Элис</t>
  </si>
  <si>
    <t>Прыть</t>
  </si>
  <si>
    <t>Росси</t>
  </si>
  <si>
    <t>Кудрина</t>
  </si>
  <si>
    <t>Соло</t>
  </si>
  <si>
    <t>Косоруков</t>
  </si>
  <si>
    <t>Эри</t>
  </si>
  <si>
    <t>Долгачева</t>
  </si>
  <si>
    <t>Лукс</t>
  </si>
  <si>
    <t>Бриттни</t>
  </si>
  <si>
    <t>Краснопевцева</t>
  </si>
  <si>
    <t>Мешкова</t>
  </si>
  <si>
    <t>Фишка</t>
  </si>
  <si>
    <t>Юлия</t>
  </si>
  <si>
    <t>Морозова</t>
  </si>
  <si>
    <t>Стайлер</t>
  </si>
  <si>
    <t>Аксёнова</t>
  </si>
  <si>
    <t>Лель</t>
  </si>
  <si>
    <t>Император</t>
  </si>
  <si>
    <t>Нечаева</t>
  </si>
  <si>
    <t>Дэми</t>
  </si>
  <si>
    <t>Марук</t>
  </si>
  <si>
    <t>Вейрон</t>
  </si>
  <si>
    <t>Ларри</t>
  </si>
  <si>
    <t>Безменова</t>
  </si>
  <si>
    <t>Елисей</t>
  </si>
  <si>
    <t>Квасова</t>
  </si>
  <si>
    <t>Барни</t>
  </si>
  <si>
    <t>Панченя</t>
  </si>
  <si>
    <t>Экстрим</t>
  </si>
  <si>
    <t>Фильцева</t>
  </si>
  <si>
    <t>Ред Дог</t>
  </si>
  <si>
    <t>Эстония</t>
  </si>
  <si>
    <t>Бабынина</t>
  </si>
  <si>
    <t>Яковенко</t>
  </si>
  <si>
    <t>Цинни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</si>
</sst>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 quotePrefix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34" borderId="11" xfId="0" applyFill="1" applyBorder="1" applyAlignment="1" quotePrefix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5" borderId="11" xfId="0" applyFill="1" applyBorder="1" applyAlignment="1" quotePrefix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3" borderId="11" xfId="0" applyFill="1" applyBorder="1" applyAlignment="1" quotePrefix="1">
      <alignment horizontal="center" wrapText="1"/>
    </xf>
    <xf numFmtId="0" fontId="0" fillId="33" borderId="12" xfId="0" applyFill="1" applyBorder="1" applyAlignment="1" quotePrefix="1">
      <alignment horizontal="center" wrapText="1"/>
    </xf>
    <xf numFmtId="0" fontId="0" fillId="33" borderId="13" xfId="0" applyFill="1" applyBorder="1" applyAlignment="1" quotePrefix="1">
      <alignment horizontal="center" wrapText="1"/>
    </xf>
    <xf numFmtId="0" fontId="0" fillId="34" borderId="10" xfId="0" applyFill="1" applyBorder="1" applyAlignment="1" quotePrefix="1">
      <alignment horizontal="center"/>
    </xf>
    <xf numFmtId="0" fontId="0" fillId="34" borderId="11" xfId="0" applyFont="1" applyFill="1" applyBorder="1" applyAlignment="1" quotePrefix="1">
      <alignment horizontal="center" wrapText="1"/>
    </xf>
    <xf numFmtId="0" fontId="0" fillId="35" borderId="11" xfId="0" applyFont="1" applyFill="1" applyBorder="1" applyAlignment="1" quotePrefix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Zeros="0" zoomScalePageLayoutView="0" workbookViewId="0" topLeftCell="B1">
      <selection activeCell="AG18" sqref="AG18"/>
    </sheetView>
  </sheetViews>
  <sheetFormatPr defaultColWidth="9.140625" defaultRowHeight="12.75"/>
  <cols>
    <col min="1" max="1" width="22.00390625" style="0" customWidth="1"/>
    <col min="2" max="2" width="11.8515625" style="0" customWidth="1"/>
    <col min="3" max="10" width="5.421875" style="3" customWidth="1"/>
    <col min="11" max="18" width="5.421875" style="5" customWidth="1"/>
    <col min="19" max="26" width="5.421875" style="7" customWidth="1"/>
    <col min="27" max="27" width="7.7109375" style="3" customWidth="1"/>
    <col min="28" max="28" width="7.7109375" style="5" customWidth="1"/>
    <col min="29" max="29" width="7.7109375" style="7" customWidth="1"/>
    <col min="30" max="31" width="7.7109375" style="0" customWidth="1"/>
  </cols>
  <sheetData>
    <row r="1" spans="1:31" ht="18" customHeight="1">
      <c r="A1" s="1"/>
      <c r="B1" s="1"/>
      <c r="C1" s="11" t="s">
        <v>0</v>
      </c>
      <c r="D1" s="11"/>
      <c r="E1" s="11"/>
      <c r="F1" s="11"/>
      <c r="G1" s="11"/>
      <c r="H1" s="11"/>
      <c r="I1" s="11"/>
      <c r="J1" s="11"/>
      <c r="K1" s="12" t="s">
        <v>1</v>
      </c>
      <c r="L1" s="12"/>
      <c r="M1" s="12"/>
      <c r="N1" s="12"/>
      <c r="O1" s="12"/>
      <c r="P1" s="12"/>
      <c r="Q1" s="12"/>
      <c r="R1" s="12"/>
      <c r="S1" s="13" t="s">
        <v>2</v>
      </c>
      <c r="T1" s="13"/>
      <c r="U1" s="13"/>
      <c r="V1" s="13"/>
      <c r="W1" s="13"/>
      <c r="X1" s="13"/>
      <c r="Y1" s="13"/>
      <c r="Z1" s="13"/>
      <c r="AA1" s="26" t="s">
        <v>3</v>
      </c>
      <c r="AB1" s="20" t="s">
        <v>41</v>
      </c>
      <c r="AC1" s="23" t="s">
        <v>42</v>
      </c>
      <c r="AD1" s="14" t="s">
        <v>4</v>
      </c>
      <c r="AE1" s="17" t="s">
        <v>5</v>
      </c>
    </row>
    <row r="2" spans="1:31" ht="18" customHeight="1">
      <c r="A2" s="1"/>
      <c r="B2" s="1"/>
      <c r="C2" s="11" t="s">
        <v>20</v>
      </c>
      <c r="D2" s="11"/>
      <c r="E2" s="11" t="s">
        <v>112</v>
      </c>
      <c r="F2" s="11"/>
      <c r="G2" s="11" t="s">
        <v>153</v>
      </c>
      <c r="H2" s="11"/>
      <c r="I2" s="11" t="s">
        <v>154</v>
      </c>
      <c r="J2" s="11"/>
      <c r="K2" s="12" t="s">
        <v>20</v>
      </c>
      <c r="L2" s="12"/>
      <c r="M2" s="12" t="s">
        <v>112</v>
      </c>
      <c r="N2" s="12"/>
      <c r="O2" s="12" t="s">
        <v>153</v>
      </c>
      <c r="P2" s="12"/>
      <c r="Q2" s="12" t="s">
        <v>154</v>
      </c>
      <c r="R2" s="12"/>
      <c r="S2" s="13" t="s">
        <v>20</v>
      </c>
      <c r="T2" s="13"/>
      <c r="U2" s="13" t="s">
        <v>112</v>
      </c>
      <c r="V2" s="13"/>
      <c r="W2" s="13" t="s">
        <v>153</v>
      </c>
      <c r="X2" s="13"/>
      <c r="Y2" s="13" t="s">
        <v>154</v>
      </c>
      <c r="Z2" s="13"/>
      <c r="AA2" s="27"/>
      <c r="AB2" s="21"/>
      <c r="AC2" s="24"/>
      <c r="AD2" s="15"/>
      <c r="AE2" s="18"/>
    </row>
    <row r="3" spans="1:31" ht="18" customHeight="1">
      <c r="A3" s="1"/>
      <c r="B3" s="1"/>
      <c r="C3" s="2" t="s">
        <v>21</v>
      </c>
      <c r="D3" s="2" t="s">
        <v>22</v>
      </c>
      <c r="E3" s="2" t="s">
        <v>21</v>
      </c>
      <c r="F3" s="2" t="s">
        <v>22</v>
      </c>
      <c r="G3" s="9" t="s">
        <v>21</v>
      </c>
      <c r="H3" s="2" t="s">
        <v>22</v>
      </c>
      <c r="I3" s="9" t="s">
        <v>21</v>
      </c>
      <c r="J3" s="2" t="s">
        <v>22</v>
      </c>
      <c r="K3" s="4" t="s">
        <v>23</v>
      </c>
      <c r="L3" s="4" t="s">
        <v>24</v>
      </c>
      <c r="M3" s="4" t="s">
        <v>23</v>
      </c>
      <c r="N3" s="4" t="s">
        <v>24</v>
      </c>
      <c r="O3" s="4" t="s">
        <v>23</v>
      </c>
      <c r="P3" s="4" t="s">
        <v>24</v>
      </c>
      <c r="Q3" s="4" t="s">
        <v>23</v>
      </c>
      <c r="R3" s="4" t="s">
        <v>24</v>
      </c>
      <c r="S3" s="6" t="s">
        <v>25</v>
      </c>
      <c r="T3" s="6" t="s">
        <v>26</v>
      </c>
      <c r="U3" s="6" t="s">
        <v>25</v>
      </c>
      <c r="V3" s="6" t="s">
        <v>26</v>
      </c>
      <c r="W3" s="6" t="s">
        <v>25</v>
      </c>
      <c r="X3" s="6" t="s">
        <v>26</v>
      </c>
      <c r="Y3" s="6" t="s">
        <v>25</v>
      </c>
      <c r="Z3" s="6" t="s">
        <v>26</v>
      </c>
      <c r="AA3" s="28"/>
      <c r="AB3" s="22"/>
      <c r="AC3" s="25"/>
      <c r="AD3" s="16"/>
      <c r="AE3" s="19"/>
    </row>
    <row r="4" spans="1:31" ht="12.75">
      <c r="A4" s="1" t="s">
        <v>43</v>
      </c>
      <c r="B4" s="1" t="s">
        <v>53</v>
      </c>
      <c r="C4" s="2">
        <v>15</v>
      </c>
      <c r="D4" s="2">
        <v>20</v>
      </c>
      <c r="E4" s="2">
        <v>3</v>
      </c>
      <c r="F4" s="2">
        <v>5</v>
      </c>
      <c r="G4" s="2">
        <v>20</v>
      </c>
      <c r="H4" s="2">
        <v>7</v>
      </c>
      <c r="I4" s="2">
        <v>10</v>
      </c>
      <c r="J4" s="2">
        <v>3</v>
      </c>
      <c r="K4" s="4">
        <v>15</v>
      </c>
      <c r="L4" s="4">
        <v>0</v>
      </c>
      <c r="M4" s="4">
        <v>0</v>
      </c>
      <c r="N4" s="4">
        <v>20</v>
      </c>
      <c r="O4" s="4">
        <v>0</v>
      </c>
      <c r="P4" s="4">
        <v>10</v>
      </c>
      <c r="Q4" s="4">
        <v>0</v>
      </c>
      <c r="R4" s="4">
        <v>20</v>
      </c>
      <c r="S4" s="6">
        <v>15</v>
      </c>
      <c r="T4" s="6">
        <v>3</v>
      </c>
      <c r="U4" s="6">
        <v>0</v>
      </c>
      <c r="V4" s="6">
        <v>15</v>
      </c>
      <c r="W4" s="6">
        <v>0</v>
      </c>
      <c r="X4" s="6">
        <v>20</v>
      </c>
      <c r="Y4" s="6">
        <v>0</v>
      </c>
      <c r="Z4" s="6">
        <v>20</v>
      </c>
      <c r="AA4" s="2">
        <f aca="true" t="shared" si="0" ref="AA4:AA44">LARGE(C4:J4,1)+LARGE(C4:J4,2)+LARGE(C4:J4,3)+LARGE(C4:J4,4)</f>
        <v>65</v>
      </c>
      <c r="AB4" s="4">
        <f aca="true" t="shared" si="1" ref="AB4:AB44">(LARGE(K4:R4,1)+LARGE(K4:R4,2)+LARGE(K4:R4,3)+LARGE(K4:R4,4))*1.5</f>
        <v>97.5</v>
      </c>
      <c r="AC4" s="6">
        <f aca="true" t="shared" si="2" ref="AC4:AC44">(LARGE(S4:Z4,1)+LARGE(S4:Z4,2)+LARGE(S4:Z4,3)+LARGE(S4:Z4,4))*2</f>
        <v>140</v>
      </c>
      <c r="AD4" s="1">
        <f aca="true" t="shared" si="3" ref="AD4:AD44">AA4+AB4</f>
        <v>162.5</v>
      </c>
      <c r="AE4" s="8">
        <f aca="true" t="shared" si="4" ref="AE4:AE44">AA4+AB4+AC4</f>
        <v>302.5</v>
      </c>
    </row>
    <row r="5" spans="1:31" ht="12.75">
      <c r="A5" s="1" t="s">
        <v>33</v>
      </c>
      <c r="B5" s="1" t="s">
        <v>52</v>
      </c>
      <c r="C5" s="2">
        <v>10</v>
      </c>
      <c r="D5" s="2">
        <v>10</v>
      </c>
      <c r="E5" s="2">
        <v>7</v>
      </c>
      <c r="F5" s="2">
        <v>15</v>
      </c>
      <c r="G5" s="2">
        <v>7</v>
      </c>
      <c r="H5" s="2">
        <v>0</v>
      </c>
      <c r="I5" s="2">
        <v>15</v>
      </c>
      <c r="J5" s="2">
        <v>5</v>
      </c>
      <c r="K5" s="4">
        <v>10</v>
      </c>
      <c r="L5" s="4">
        <v>15</v>
      </c>
      <c r="M5" s="4">
        <v>0</v>
      </c>
      <c r="N5" s="4">
        <v>0</v>
      </c>
      <c r="O5" s="4">
        <v>20</v>
      </c>
      <c r="P5" s="4">
        <v>0</v>
      </c>
      <c r="Q5" s="4">
        <v>15</v>
      </c>
      <c r="R5" s="4">
        <v>0</v>
      </c>
      <c r="S5" s="6">
        <v>10</v>
      </c>
      <c r="T5" s="6">
        <v>15</v>
      </c>
      <c r="U5" s="6">
        <v>0</v>
      </c>
      <c r="V5" s="6">
        <v>0</v>
      </c>
      <c r="W5" s="6">
        <v>20</v>
      </c>
      <c r="X5" s="6">
        <v>0</v>
      </c>
      <c r="Y5" s="6">
        <v>20</v>
      </c>
      <c r="Z5" s="6">
        <v>0</v>
      </c>
      <c r="AA5" s="2">
        <f t="shared" si="0"/>
        <v>50</v>
      </c>
      <c r="AB5" s="4">
        <f t="shared" si="1"/>
        <v>90</v>
      </c>
      <c r="AC5" s="6">
        <f t="shared" si="2"/>
        <v>130</v>
      </c>
      <c r="AD5" s="1">
        <f t="shared" si="3"/>
        <v>140</v>
      </c>
      <c r="AE5" s="8">
        <f t="shared" si="4"/>
        <v>270</v>
      </c>
    </row>
    <row r="6" spans="1:31" ht="12.75">
      <c r="A6" s="1" t="s">
        <v>69</v>
      </c>
      <c r="B6" s="1" t="s">
        <v>70</v>
      </c>
      <c r="C6" s="2">
        <v>0</v>
      </c>
      <c r="D6" s="2">
        <v>15</v>
      </c>
      <c r="E6" s="2">
        <v>0</v>
      </c>
      <c r="F6" s="2">
        <v>0</v>
      </c>
      <c r="G6" s="2">
        <v>0</v>
      </c>
      <c r="H6" s="2">
        <v>5</v>
      </c>
      <c r="I6" s="2">
        <v>0</v>
      </c>
      <c r="J6" s="2">
        <v>15</v>
      </c>
      <c r="K6" s="4">
        <v>7</v>
      </c>
      <c r="L6" s="4">
        <v>20</v>
      </c>
      <c r="M6" s="4">
        <v>0</v>
      </c>
      <c r="N6" s="4">
        <v>0</v>
      </c>
      <c r="O6" s="4">
        <v>0</v>
      </c>
      <c r="P6" s="4">
        <v>0</v>
      </c>
      <c r="Q6" s="4">
        <v>20</v>
      </c>
      <c r="R6" s="4">
        <v>10</v>
      </c>
      <c r="S6" s="6">
        <v>0</v>
      </c>
      <c r="T6" s="6">
        <v>20</v>
      </c>
      <c r="U6" s="6">
        <v>0</v>
      </c>
      <c r="V6" s="6">
        <v>0</v>
      </c>
      <c r="W6" s="6">
        <v>0</v>
      </c>
      <c r="X6" s="6">
        <v>0</v>
      </c>
      <c r="Y6" s="6">
        <v>7</v>
      </c>
      <c r="Z6" s="6">
        <v>15</v>
      </c>
      <c r="AA6" s="2">
        <f t="shared" si="0"/>
        <v>35</v>
      </c>
      <c r="AB6" s="4">
        <f t="shared" si="1"/>
        <v>85.5</v>
      </c>
      <c r="AC6" s="6">
        <f t="shared" si="2"/>
        <v>84</v>
      </c>
      <c r="AD6" s="1">
        <f t="shared" si="3"/>
        <v>120.5</v>
      </c>
      <c r="AE6" s="8">
        <f t="shared" si="4"/>
        <v>204.5</v>
      </c>
    </row>
    <row r="7" spans="1:31" ht="12.75">
      <c r="A7" s="1" t="s">
        <v>43</v>
      </c>
      <c r="B7" s="1" t="s">
        <v>54</v>
      </c>
      <c r="C7" s="2">
        <v>20</v>
      </c>
      <c r="D7" s="2">
        <v>0</v>
      </c>
      <c r="E7" s="2">
        <v>0</v>
      </c>
      <c r="F7" s="2">
        <v>7</v>
      </c>
      <c r="G7" s="2">
        <v>1</v>
      </c>
      <c r="H7" s="2">
        <v>0</v>
      </c>
      <c r="I7" s="2">
        <v>0</v>
      </c>
      <c r="J7" s="2">
        <v>0</v>
      </c>
      <c r="K7" s="4">
        <v>20</v>
      </c>
      <c r="L7" s="4">
        <v>0</v>
      </c>
      <c r="M7" s="4">
        <v>0</v>
      </c>
      <c r="N7" s="4">
        <v>7</v>
      </c>
      <c r="O7" s="4">
        <v>0</v>
      </c>
      <c r="P7" s="4">
        <v>0</v>
      </c>
      <c r="Q7" s="4">
        <v>0</v>
      </c>
      <c r="R7" s="4">
        <v>15</v>
      </c>
      <c r="S7" s="6">
        <v>20</v>
      </c>
      <c r="T7" s="6">
        <v>0</v>
      </c>
      <c r="U7" s="6">
        <v>3</v>
      </c>
      <c r="V7" s="6">
        <v>10</v>
      </c>
      <c r="W7" s="6">
        <v>0</v>
      </c>
      <c r="X7" s="6">
        <v>5</v>
      </c>
      <c r="Y7" s="6">
        <v>0</v>
      </c>
      <c r="Z7" s="6">
        <v>0</v>
      </c>
      <c r="AA7" s="2">
        <f t="shared" si="0"/>
        <v>28</v>
      </c>
      <c r="AB7" s="4">
        <f t="shared" si="1"/>
        <v>63</v>
      </c>
      <c r="AC7" s="6">
        <f t="shared" si="2"/>
        <v>76</v>
      </c>
      <c r="AD7" s="1">
        <f t="shared" si="3"/>
        <v>91</v>
      </c>
      <c r="AE7" s="8">
        <f t="shared" si="4"/>
        <v>167</v>
      </c>
    </row>
    <row r="8" spans="1:31" ht="12.75">
      <c r="A8" s="1" t="s">
        <v>71</v>
      </c>
      <c r="B8" s="1" t="s">
        <v>72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20</v>
      </c>
      <c r="J8" s="2">
        <v>1</v>
      </c>
      <c r="K8" s="4">
        <v>0</v>
      </c>
      <c r="L8" s="4">
        <v>10</v>
      </c>
      <c r="M8" s="4">
        <v>0</v>
      </c>
      <c r="N8" s="4">
        <v>0</v>
      </c>
      <c r="O8" s="4">
        <v>0</v>
      </c>
      <c r="P8" s="4">
        <v>15</v>
      </c>
      <c r="Q8" s="4">
        <v>7</v>
      </c>
      <c r="R8" s="4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15</v>
      </c>
      <c r="Y8" s="6">
        <v>15</v>
      </c>
      <c r="Z8" s="6">
        <v>0</v>
      </c>
      <c r="AA8" s="2">
        <f t="shared" si="0"/>
        <v>22</v>
      </c>
      <c r="AB8" s="4">
        <f t="shared" si="1"/>
        <v>48</v>
      </c>
      <c r="AC8" s="6">
        <f t="shared" si="2"/>
        <v>62</v>
      </c>
      <c r="AD8" s="8">
        <f t="shared" si="3"/>
        <v>70</v>
      </c>
      <c r="AE8" s="8">
        <f t="shared" si="4"/>
        <v>132</v>
      </c>
    </row>
    <row r="9" spans="1:31" ht="12.75">
      <c r="A9" s="1" t="s">
        <v>45</v>
      </c>
      <c r="B9" s="1" t="s">
        <v>50</v>
      </c>
      <c r="C9" s="2">
        <v>5</v>
      </c>
      <c r="D9" s="2">
        <v>0</v>
      </c>
      <c r="E9" s="2">
        <v>0</v>
      </c>
      <c r="F9" s="2">
        <v>3</v>
      </c>
      <c r="G9" s="2">
        <v>5</v>
      </c>
      <c r="H9" s="2">
        <v>0</v>
      </c>
      <c r="I9" s="2">
        <v>5</v>
      </c>
      <c r="J9" s="2">
        <v>0</v>
      </c>
      <c r="K9" s="4">
        <v>0</v>
      </c>
      <c r="L9" s="4">
        <v>0</v>
      </c>
      <c r="M9" s="4">
        <v>0</v>
      </c>
      <c r="N9" s="4">
        <v>0</v>
      </c>
      <c r="O9" s="4">
        <v>15</v>
      </c>
      <c r="P9" s="4">
        <v>20</v>
      </c>
      <c r="Q9" s="4">
        <v>0</v>
      </c>
      <c r="R9" s="4">
        <v>7</v>
      </c>
      <c r="S9" s="6">
        <v>0</v>
      </c>
      <c r="T9" s="6">
        <v>0</v>
      </c>
      <c r="U9" s="6">
        <v>0</v>
      </c>
      <c r="V9" s="6">
        <v>0</v>
      </c>
      <c r="W9" s="6">
        <v>15</v>
      </c>
      <c r="X9" s="6">
        <v>0</v>
      </c>
      <c r="Y9" s="6">
        <v>0</v>
      </c>
      <c r="Z9" s="6">
        <v>7</v>
      </c>
      <c r="AA9" s="2">
        <f t="shared" si="0"/>
        <v>18</v>
      </c>
      <c r="AB9" s="4">
        <f t="shared" si="1"/>
        <v>63</v>
      </c>
      <c r="AC9" s="6">
        <f t="shared" si="2"/>
        <v>44</v>
      </c>
      <c r="AD9" s="8">
        <f t="shared" si="3"/>
        <v>81</v>
      </c>
      <c r="AE9" s="8">
        <f t="shared" si="4"/>
        <v>125</v>
      </c>
    </row>
    <row r="10" spans="1:31" ht="12.75">
      <c r="A10" s="1" t="s">
        <v>6</v>
      </c>
      <c r="B10" s="1" t="s">
        <v>73</v>
      </c>
      <c r="C10" s="2">
        <v>0</v>
      </c>
      <c r="D10" s="2">
        <v>0</v>
      </c>
      <c r="E10" s="2">
        <v>0</v>
      </c>
      <c r="F10" s="2">
        <v>20</v>
      </c>
      <c r="G10" s="2">
        <v>0</v>
      </c>
      <c r="H10" s="2">
        <v>15</v>
      </c>
      <c r="I10" s="2">
        <v>0</v>
      </c>
      <c r="J10" s="2">
        <v>0</v>
      </c>
      <c r="K10" s="4">
        <v>3</v>
      </c>
      <c r="L10" s="4">
        <v>7</v>
      </c>
      <c r="M10" s="4">
        <v>0</v>
      </c>
      <c r="N10" s="4">
        <v>10</v>
      </c>
      <c r="O10" s="4">
        <v>0</v>
      </c>
      <c r="P10" s="4">
        <v>0</v>
      </c>
      <c r="Q10" s="4">
        <v>0</v>
      </c>
      <c r="R10" s="4">
        <v>0</v>
      </c>
      <c r="S10" s="6">
        <v>0</v>
      </c>
      <c r="T10" s="6">
        <v>0</v>
      </c>
      <c r="U10" s="6">
        <v>0</v>
      </c>
      <c r="V10" s="6">
        <v>20</v>
      </c>
      <c r="W10" s="6">
        <v>0</v>
      </c>
      <c r="X10" s="6">
        <v>0</v>
      </c>
      <c r="Y10" s="6">
        <v>0</v>
      </c>
      <c r="Z10" s="6">
        <v>0</v>
      </c>
      <c r="AA10" s="2">
        <f t="shared" si="0"/>
        <v>35</v>
      </c>
      <c r="AB10" s="4">
        <f t="shared" si="1"/>
        <v>30</v>
      </c>
      <c r="AC10" s="6">
        <f t="shared" si="2"/>
        <v>40</v>
      </c>
      <c r="AD10" s="1">
        <f t="shared" si="3"/>
        <v>65</v>
      </c>
      <c r="AE10" s="8">
        <f t="shared" si="4"/>
        <v>105</v>
      </c>
    </row>
    <row r="11" spans="1:31" ht="12.75">
      <c r="A11" s="1" t="s">
        <v>117</v>
      </c>
      <c r="B11" s="1" t="s">
        <v>118</v>
      </c>
      <c r="C11" s="2">
        <v>0</v>
      </c>
      <c r="D11" s="2">
        <v>0</v>
      </c>
      <c r="E11" s="2">
        <v>5</v>
      </c>
      <c r="F11" s="2">
        <v>10</v>
      </c>
      <c r="G11" s="2">
        <v>0</v>
      </c>
      <c r="H11" s="2">
        <v>0</v>
      </c>
      <c r="I11" s="2">
        <v>0</v>
      </c>
      <c r="J11" s="2">
        <v>0</v>
      </c>
      <c r="K11" s="4">
        <v>0</v>
      </c>
      <c r="L11" s="4">
        <v>0</v>
      </c>
      <c r="M11" s="4">
        <v>10</v>
      </c>
      <c r="N11" s="4">
        <v>0</v>
      </c>
      <c r="O11" s="4">
        <v>0</v>
      </c>
      <c r="P11" s="4">
        <v>0</v>
      </c>
      <c r="Q11" s="4">
        <v>10</v>
      </c>
      <c r="R11" s="4">
        <v>0</v>
      </c>
      <c r="S11" s="6">
        <v>0</v>
      </c>
      <c r="T11" s="6">
        <v>0</v>
      </c>
      <c r="U11" s="6">
        <v>20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">
        <f t="shared" si="0"/>
        <v>15</v>
      </c>
      <c r="AB11" s="4">
        <f t="shared" si="1"/>
        <v>30</v>
      </c>
      <c r="AC11" s="6">
        <f t="shared" si="2"/>
        <v>40</v>
      </c>
      <c r="AD11" s="1">
        <f t="shared" si="3"/>
        <v>45</v>
      </c>
      <c r="AE11" s="8">
        <f t="shared" si="4"/>
        <v>85</v>
      </c>
    </row>
    <row r="12" spans="1:31" ht="12.75">
      <c r="A12" s="1" t="s">
        <v>46</v>
      </c>
      <c r="B12" s="1" t="s">
        <v>49</v>
      </c>
      <c r="C12" s="2">
        <v>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4">
        <v>0</v>
      </c>
      <c r="L12" s="4">
        <v>0</v>
      </c>
      <c r="M12" s="4">
        <v>15</v>
      </c>
      <c r="N12" s="4">
        <v>0</v>
      </c>
      <c r="O12" s="4">
        <v>0</v>
      </c>
      <c r="P12" s="4">
        <v>1</v>
      </c>
      <c r="Q12" s="4">
        <v>1</v>
      </c>
      <c r="R12" s="4">
        <v>0</v>
      </c>
      <c r="S12" s="6">
        <v>5</v>
      </c>
      <c r="T12" s="6">
        <v>0</v>
      </c>
      <c r="U12" s="6">
        <v>15</v>
      </c>
      <c r="V12" s="6">
        <v>0</v>
      </c>
      <c r="W12" s="6">
        <v>0</v>
      </c>
      <c r="X12" s="6">
        <v>7</v>
      </c>
      <c r="Y12" s="6">
        <v>1</v>
      </c>
      <c r="Z12" s="6">
        <v>0</v>
      </c>
      <c r="AA12" s="2">
        <f t="shared" si="0"/>
        <v>3</v>
      </c>
      <c r="AB12" s="4">
        <f t="shared" si="1"/>
        <v>25.5</v>
      </c>
      <c r="AC12" s="6">
        <f t="shared" si="2"/>
        <v>56</v>
      </c>
      <c r="AD12" s="1">
        <f t="shared" si="3"/>
        <v>28.5</v>
      </c>
      <c r="AE12" s="8">
        <f t="shared" si="4"/>
        <v>84.5</v>
      </c>
    </row>
    <row r="13" spans="1:31" ht="12.75">
      <c r="A13" s="1" t="s">
        <v>91</v>
      </c>
      <c r="B13" s="1" t="s">
        <v>90</v>
      </c>
      <c r="C13" s="2">
        <v>0</v>
      </c>
      <c r="D13" s="2">
        <v>5</v>
      </c>
      <c r="E13" s="2">
        <v>20</v>
      </c>
      <c r="F13" s="2">
        <v>0</v>
      </c>
      <c r="G13" s="2">
        <v>0</v>
      </c>
      <c r="H13" s="2">
        <v>0</v>
      </c>
      <c r="I13" s="2">
        <v>3</v>
      </c>
      <c r="J13" s="2">
        <v>0</v>
      </c>
      <c r="K13" s="4">
        <v>0</v>
      </c>
      <c r="L13" s="4">
        <v>0</v>
      </c>
      <c r="M13" s="4">
        <v>0</v>
      </c>
      <c r="N13" s="4">
        <v>15</v>
      </c>
      <c r="O13" s="4">
        <v>0</v>
      </c>
      <c r="P13" s="4">
        <v>7</v>
      </c>
      <c r="Q13" s="4">
        <v>0</v>
      </c>
      <c r="R13" s="4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2">
        <f t="shared" si="0"/>
        <v>28</v>
      </c>
      <c r="AB13" s="4">
        <f t="shared" si="1"/>
        <v>34.5</v>
      </c>
      <c r="AC13" s="6">
        <f t="shared" si="2"/>
        <v>0</v>
      </c>
      <c r="AD13" s="1">
        <f t="shared" si="3"/>
        <v>62.5</v>
      </c>
      <c r="AE13" s="8">
        <f t="shared" si="4"/>
        <v>62.5</v>
      </c>
    </row>
    <row r="14" spans="1:31" ht="12.75">
      <c r="A14" s="1" t="s">
        <v>155</v>
      </c>
      <c r="B14" s="1" t="s">
        <v>156</v>
      </c>
      <c r="C14" s="2">
        <v>0</v>
      </c>
      <c r="D14" s="2">
        <v>0</v>
      </c>
      <c r="E14" s="2">
        <v>0</v>
      </c>
      <c r="F14" s="2">
        <v>0</v>
      </c>
      <c r="G14" s="2">
        <v>15</v>
      </c>
      <c r="H14" s="2">
        <v>1</v>
      </c>
      <c r="I14" s="2">
        <v>7</v>
      </c>
      <c r="J14" s="2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5</v>
      </c>
      <c r="R14" s="4">
        <v>5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10</v>
      </c>
      <c r="Z14" s="6">
        <v>0</v>
      </c>
      <c r="AA14" s="2">
        <f t="shared" si="0"/>
        <v>23</v>
      </c>
      <c r="AB14" s="4">
        <f t="shared" si="1"/>
        <v>15</v>
      </c>
      <c r="AC14" s="6">
        <f t="shared" si="2"/>
        <v>20</v>
      </c>
      <c r="AD14" s="1">
        <f t="shared" si="3"/>
        <v>38</v>
      </c>
      <c r="AE14" s="8">
        <f t="shared" si="4"/>
        <v>58</v>
      </c>
    </row>
    <row r="15" spans="1:31" ht="12.75">
      <c r="A15" s="1" t="s">
        <v>47</v>
      </c>
      <c r="B15" s="1" t="s">
        <v>48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4">
        <v>0</v>
      </c>
      <c r="L15" s="4">
        <v>0</v>
      </c>
      <c r="M15" s="4">
        <v>0</v>
      </c>
      <c r="N15" s="4">
        <v>0</v>
      </c>
      <c r="O15" s="4">
        <v>10</v>
      </c>
      <c r="P15" s="4">
        <v>5</v>
      </c>
      <c r="Q15" s="4">
        <v>0</v>
      </c>
      <c r="R15" s="4">
        <v>0</v>
      </c>
      <c r="S15" s="6">
        <v>7</v>
      </c>
      <c r="T15" s="6">
        <v>0</v>
      </c>
      <c r="U15" s="6">
        <v>0</v>
      </c>
      <c r="V15" s="6">
        <v>0</v>
      </c>
      <c r="W15" s="6">
        <v>0</v>
      </c>
      <c r="X15" s="6">
        <v>10</v>
      </c>
      <c r="Y15" s="6">
        <v>0</v>
      </c>
      <c r="Z15" s="6">
        <v>0</v>
      </c>
      <c r="AA15" s="2">
        <f t="shared" si="0"/>
        <v>1</v>
      </c>
      <c r="AB15" s="4">
        <f t="shared" si="1"/>
        <v>22.5</v>
      </c>
      <c r="AC15" s="6">
        <f t="shared" si="2"/>
        <v>34</v>
      </c>
      <c r="AD15" s="8">
        <f t="shared" si="3"/>
        <v>23.5</v>
      </c>
      <c r="AE15" s="8">
        <f t="shared" si="4"/>
        <v>57.5</v>
      </c>
    </row>
    <row r="16" spans="1:31" ht="12.75">
      <c r="A16" s="1" t="s">
        <v>113</v>
      </c>
      <c r="B16" s="1" t="s">
        <v>114</v>
      </c>
      <c r="C16" s="2">
        <v>0</v>
      </c>
      <c r="D16" s="2">
        <v>0</v>
      </c>
      <c r="E16" s="2">
        <v>15</v>
      </c>
      <c r="F16" s="2">
        <v>0</v>
      </c>
      <c r="G16" s="2">
        <v>0</v>
      </c>
      <c r="H16" s="2">
        <v>10</v>
      </c>
      <c r="I16" s="2">
        <v>0</v>
      </c>
      <c r="J16" s="2">
        <v>20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5</v>
      </c>
      <c r="AA16" s="2">
        <f t="shared" si="0"/>
        <v>45</v>
      </c>
      <c r="AB16" s="4">
        <f t="shared" si="1"/>
        <v>0</v>
      </c>
      <c r="AC16" s="6">
        <f t="shared" si="2"/>
        <v>10</v>
      </c>
      <c r="AD16" s="8">
        <f t="shared" si="3"/>
        <v>45</v>
      </c>
      <c r="AE16" s="8">
        <f t="shared" si="4"/>
        <v>55</v>
      </c>
    </row>
    <row r="17" spans="1:31" ht="12.75">
      <c r="A17" s="1" t="s">
        <v>141</v>
      </c>
      <c r="B17" s="1" t="s">
        <v>142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4">
        <v>0</v>
      </c>
      <c r="L17" s="4">
        <v>0</v>
      </c>
      <c r="M17" s="4">
        <v>4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6">
        <v>0</v>
      </c>
      <c r="T17" s="6">
        <v>0</v>
      </c>
      <c r="U17" s="6">
        <v>7</v>
      </c>
      <c r="V17" s="6">
        <v>1</v>
      </c>
      <c r="W17" s="6">
        <v>0</v>
      </c>
      <c r="X17" s="6">
        <v>0</v>
      </c>
      <c r="Y17" s="6">
        <v>0</v>
      </c>
      <c r="Z17" s="6">
        <v>10</v>
      </c>
      <c r="AA17" s="2">
        <f t="shared" si="0"/>
        <v>0</v>
      </c>
      <c r="AB17" s="4">
        <f t="shared" si="1"/>
        <v>10.5</v>
      </c>
      <c r="AC17" s="6">
        <f t="shared" si="2"/>
        <v>36</v>
      </c>
      <c r="AD17" s="8">
        <f t="shared" si="3"/>
        <v>10.5</v>
      </c>
      <c r="AE17" s="8">
        <f t="shared" si="4"/>
        <v>46.5</v>
      </c>
    </row>
    <row r="18" spans="1:31" ht="12.75">
      <c r="A18" s="1" t="s">
        <v>139</v>
      </c>
      <c r="B18" s="1" t="s">
        <v>140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4">
        <v>0</v>
      </c>
      <c r="L18" s="4">
        <v>0</v>
      </c>
      <c r="M18" s="4">
        <v>20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6">
        <v>0</v>
      </c>
      <c r="T18" s="6">
        <v>0</v>
      </c>
      <c r="U18" s="6">
        <v>0</v>
      </c>
      <c r="V18" s="6">
        <v>7</v>
      </c>
      <c r="W18" s="6">
        <v>0</v>
      </c>
      <c r="X18" s="6">
        <v>0</v>
      </c>
      <c r="Y18" s="6">
        <v>0</v>
      </c>
      <c r="Z18" s="6">
        <v>0</v>
      </c>
      <c r="AA18" s="2">
        <f t="shared" si="0"/>
        <v>1</v>
      </c>
      <c r="AB18" s="4">
        <f t="shared" si="1"/>
        <v>30</v>
      </c>
      <c r="AC18" s="6">
        <f t="shared" si="2"/>
        <v>14</v>
      </c>
      <c r="AD18" s="1">
        <f t="shared" si="3"/>
        <v>31</v>
      </c>
      <c r="AE18" s="8">
        <f t="shared" si="4"/>
        <v>45</v>
      </c>
    </row>
    <row r="19" spans="1:31" ht="12.75">
      <c r="A19" s="1" t="s">
        <v>76</v>
      </c>
      <c r="B19" s="1" t="s">
        <v>77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4">
        <v>0</v>
      </c>
      <c r="L19" s="4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6">
        <v>0</v>
      </c>
      <c r="T19" s="6">
        <v>10</v>
      </c>
      <c r="U19" s="6">
        <v>5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2">
        <f t="shared" si="0"/>
        <v>0</v>
      </c>
      <c r="AB19" s="4">
        <f t="shared" si="1"/>
        <v>4.5</v>
      </c>
      <c r="AC19" s="6">
        <f t="shared" si="2"/>
        <v>32</v>
      </c>
      <c r="AD19" s="1">
        <f t="shared" si="3"/>
        <v>4.5</v>
      </c>
      <c r="AE19" s="8">
        <f t="shared" si="4"/>
        <v>36.5</v>
      </c>
    </row>
    <row r="20" spans="1:31" ht="12.75">
      <c r="A20" s="1" t="s">
        <v>12</v>
      </c>
      <c r="B20" s="1" t="s">
        <v>148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4">
        <v>0</v>
      </c>
      <c r="L20" s="4">
        <v>0</v>
      </c>
      <c r="M20" s="4">
        <v>7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6">
        <v>0</v>
      </c>
      <c r="T20" s="6">
        <v>0</v>
      </c>
      <c r="U20" s="6">
        <v>10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2">
        <f t="shared" si="0"/>
        <v>0</v>
      </c>
      <c r="AB20" s="4">
        <f t="shared" si="1"/>
        <v>10.5</v>
      </c>
      <c r="AC20" s="6">
        <f t="shared" si="2"/>
        <v>20</v>
      </c>
      <c r="AD20" s="1">
        <f t="shared" si="3"/>
        <v>10.5</v>
      </c>
      <c r="AE20" s="8">
        <f t="shared" si="4"/>
        <v>30.5</v>
      </c>
    </row>
    <row r="21" spans="1:31" ht="12.75">
      <c r="A21" s="8" t="s">
        <v>163</v>
      </c>
      <c r="B21" s="8" t="s">
        <v>164</v>
      </c>
      <c r="C21" s="2">
        <v>0</v>
      </c>
      <c r="D21" s="2">
        <v>0</v>
      </c>
      <c r="E21" s="2">
        <v>0</v>
      </c>
      <c r="F21" s="2">
        <v>0</v>
      </c>
      <c r="G21" s="2"/>
      <c r="H21" s="2"/>
      <c r="I21" s="2">
        <v>1</v>
      </c>
      <c r="J21" s="2"/>
      <c r="K21" s="4">
        <v>0</v>
      </c>
      <c r="L21" s="4">
        <v>0</v>
      </c>
      <c r="M21" s="4">
        <v>0</v>
      </c>
      <c r="N21" s="4">
        <v>0</v>
      </c>
      <c r="O21" s="4">
        <v>5</v>
      </c>
      <c r="P21" s="4">
        <v>0</v>
      </c>
      <c r="Q21" s="4"/>
      <c r="R21" s="4"/>
      <c r="S21" s="6">
        <v>0</v>
      </c>
      <c r="T21" s="6">
        <v>0</v>
      </c>
      <c r="U21" s="6">
        <v>0</v>
      </c>
      <c r="V21" s="6">
        <v>0</v>
      </c>
      <c r="W21" s="6">
        <v>10</v>
      </c>
      <c r="X21" s="6"/>
      <c r="Y21" s="6"/>
      <c r="Z21" s="6"/>
      <c r="AA21" s="2">
        <f t="shared" si="0"/>
        <v>1</v>
      </c>
      <c r="AB21" s="4">
        <f t="shared" si="1"/>
        <v>7.5</v>
      </c>
      <c r="AC21" s="6">
        <f t="shared" si="2"/>
        <v>20</v>
      </c>
      <c r="AD21" s="1">
        <f t="shared" si="3"/>
        <v>8.5</v>
      </c>
      <c r="AE21" s="8">
        <f t="shared" si="4"/>
        <v>28.5</v>
      </c>
    </row>
    <row r="22" spans="1:31" ht="12.75">
      <c r="A22" s="1" t="s">
        <v>109</v>
      </c>
      <c r="B22" s="1" t="s">
        <v>110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20</v>
      </c>
      <c r="I22" s="2">
        <v>0</v>
      </c>
      <c r="J22" s="2">
        <v>0</v>
      </c>
      <c r="K22" s="4">
        <v>5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">
        <f t="shared" si="0"/>
        <v>20</v>
      </c>
      <c r="AB22" s="4">
        <f t="shared" si="1"/>
        <v>7.5</v>
      </c>
      <c r="AC22" s="6">
        <f t="shared" si="2"/>
        <v>0</v>
      </c>
      <c r="AD22" s="8">
        <f t="shared" si="3"/>
        <v>27.5</v>
      </c>
      <c r="AE22" s="8">
        <f t="shared" si="4"/>
        <v>27.5</v>
      </c>
    </row>
    <row r="23" spans="1:31" ht="12.75">
      <c r="A23" s="1" t="s">
        <v>115</v>
      </c>
      <c r="B23" s="1" t="s">
        <v>116</v>
      </c>
      <c r="C23" s="2">
        <v>0</v>
      </c>
      <c r="D23" s="2">
        <v>0</v>
      </c>
      <c r="E23" s="2">
        <v>10</v>
      </c>
      <c r="F23" s="2">
        <v>0</v>
      </c>
      <c r="G23" s="2">
        <v>10</v>
      </c>
      <c r="H23" s="2">
        <v>0</v>
      </c>
      <c r="I23" s="2">
        <v>0</v>
      </c>
      <c r="J23" s="2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3</v>
      </c>
      <c r="AA23" s="2">
        <f t="shared" si="0"/>
        <v>20</v>
      </c>
      <c r="AB23" s="4">
        <f t="shared" si="1"/>
        <v>0</v>
      </c>
      <c r="AC23" s="6">
        <f t="shared" si="2"/>
        <v>6</v>
      </c>
      <c r="AD23" s="8">
        <f t="shared" si="3"/>
        <v>20</v>
      </c>
      <c r="AE23" s="8">
        <f t="shared" si="4"/>
        <v>26</v>
      </c>
    </row>
    <row r="24" spans="1:31" ht="12.75">
      <c r="A24" s="1" t="s">
        <v>44</v>
      </c>
      <c r="B24" s="1" t="s">
        <v>149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4">
        <v>0</v>
      </c>
      <c r="L24" s="4">
        <v>0</v>
      </c>
      <c r="M24" s="4">
        <v>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3</v>
      </c>
      <c r="Y24" s="6">
        <v>0</v>
      </c>
      <c r="Z24" s="6">
        <v>0</v>
      </c>
      <c r="AA24" s="2">
        <f t="shared" si="0"/>
        <v>0</v>
      </c>
      <c r="AB24" s="4">
        <f t="shared" si="1"/>
        <v>6</v>
      </c>
      <c r="AC24" s="6">
        <f t="shared" si="2"/>
        <v>16</v>
      </c>
      <c r="AD24" s="8">
        <f t="shared" si="3"/>
        <v>6</v>
      </c>
      <c r="AE24" s="8">
        <f t="shared" si="4"/>
        <v>22</v>
      </c>
    </row>
    <row r="25" spans="1:31" ht="12.75">
      <c r="A25" s="1" t="s">
        <v>74</v>
      </c>
      <c r="B25" s="1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">
        <v>1</v>
      </c>
      <c r="L25" s="4">
        <v>0</v>
      </c>
      <c r="M25" s="4">
        <v>0</v>
      </c>
      <c r="N25" s="4">
        <v>0</v>
      </c>
      <c r="O25" s="4">
        <v>7</v>
      </c>
      <c r="P25" s="4">
        <v>0</v>
      </c>
      <c r="Q25" s="4">
        <v>0</v>
      </c>
      <c r="R25" s="4">
        <v>0</v>
      </c>
      <c r="S25" s="6">
        <v>0</v>
      </c>
      <c r="T25" s="6">
        <v>0</v>
      </c>
      <c r="U25" s="6">
        <v>0</v>
      </c>
      <c r="V25" s="6">
        <v>0</v>
      </c>
      <c r="W25" s="6">
        <v>3</v>
      </c>
      <c r="X25" s="6">
        <v>0</v>
      </c>
      <c r="Y25" s="6">
        <v>0</v>
      </c>
      <c r="Z25" s="6">
        <v>0</v>
      </c>
      <c r="AA25" s="2">
        <f t="shared" si="0"/>
        <v>0</v>
      </c>
      <c r="AB25" s="4">
        <f t="shared" si="1"/>
        <v>12</v>
      </c>
      <c r="AC25" s="6">
        <f t="shared" si="2"/>
        <v>6</v>
      </c>
      <c r="AD25" s="1">
        <f t="shared" si="3"/>
        <v>12</v>
      </c>
      <c r="AE25" s="8">
        <f t="shared" si="4"/>
        <v>18</v>
      </c>
    </row>
    <row r="26" spans="1:31" ht="12.75">
      <c r="A26" s="8" t="s">
        <v>166</v>
      </c>
      <c r="B26" s="8" t="s">
        <v>165</v>
      </c>
      <c r="C26" s="2">
        <v>0</v>
      </c>
      <c r="D26" s="2">
        <v>0</v>
      </c>
      <c r="E26" s="2"/>
      <c r="F26" s="2"/>
      <c r="G26" s="2">
        <v>0</v>
      </c>
      <c r="H26" s="2">
        <v>0</v>
      </c>
      <c r="I26" s="2">
        <v>0</v>
      </c>
      <c r="J26" s="2"/>
      <c r="K26" s="4">
        <v>0</v>
      </c>
      <c r="L26" s="4">
        <v>0</v>
      </c>
      <c r="M26" s="4">
        <v>0</v>
      </c>
      <c r="N26" s="4">
        <v>0</v>
      </c>
      <c r="O26" s="4"/>
      <c r="P26" s="4"/>
      <c r="Q26" s="4"/>
      <c r="R26" s="4"/>
      <c r="S26" s="6">
        <v>0</v>
      </c>
      <c r="T26" s="6">
        <v>0</v>
      </c>
      <c r="U26" s="6">
        <v>0</v>
      </c>
      <c r="V26" s="6">
        <v>0</v>
      </c>
      <c r="W26" s="6">
        <v>7</v>
      </c>
      <c r="X26" s="6">
        <v>1</v>
      </c>
      <c r="Y26" s="6"/>
      <c r="Z26" s="6"/>
      <c r="AA26" s="2">
        <f t="shared" si="0"/>
        <v>0</v>
      </c>
      <c r="AB26" s="4">
        <f t="shared" si="1"/>
        <v>0</v>
      </c>
      <c r="AC26" s="6">
        <f t="shared" si="2"/>
        <v>16</v>
      </c>
      <c r="AD26" s="1">
        <f t="shared" si="3"/>
        <v>0</v>
      </c>
      <c r="AE26" s="8">
        <f t="shared" si="4"/>
        <v>16</v>
      </c>
    </row>
    <row r="27" spans="1:31" ht="12.75">
      <c r="A27" s="1" t="s">
        <v>121</v>
      </c>
      <c r="B27" s="1" t="s">
        <v>122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">
        <v>0</v>
      </c>
      <c r="L27" s="4">
        <v>0</v>
      </c>
      <c r="M27" s="4">
        <v>0</v>
      </c>
      <c r="N27" s="4">
        <v>3</v>
      </c>
      <c r="O27" s="4">
        <v>0</v>
      </c>
      <c r="P27" s="4">
        <v>0</v>
      </c>
      <c r="Q27" s="4">
        <v>0</v>
      </c>
      <c r="R27" s="4">
        <v>0</v>
      </c>
      <c r="S27" s="6">
        <v>0</v>
      </c>
      <c r="T27" s="6">
        <v>0</v>
      </c>
      <c r="U27" s="6">
        <v>0</v>
      </c>
      <c r="V27" s="6">
        <v>5</v>
      </c>
      <c r="W27" s="6">
        <v>0</v>
      </c>
      <c r="X27" s="6">
        <v>0</v>
      </c>
      <c r="Y27" s="6">
        <v>0</v>
      </c>
      <c r="Z27" s="6">
        <v>0</v>
      </c>
      <c r="AA27" s="2">
        <f t="shared" si="0"/>
        <v>0</v>
      </c>
      <c r="AB27" s="4">
        <f t="shared" si="1"/>
        <v>4.5</v>
      </c>
      <c r="AC27" s="6">
        <f t="shared" si="2"/>
        <v>10</v>
      </c>
      <c r="AD27" s="8">
        <f t="shared" si="3"/>
        <v>4.5</v>
      </c>
      <c r="AE27" s="8">
        <f t="shared" si="4"/>
        <v>14.5</v>
      </c>
    </row>
    <row r="28" spans="1:31" ht="12.75">
      <c r="A28" s="8" t="s">
        <v>190</v>
      </c>
      <c r="B28" s="8" t="s">
        <v>30</v>
      </c>
      <c r="C28" s="2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/>
      <c r="K28" s="4"/>
      <c r="L28" s="4"/>
      <c r="M28" s="4">
        <v>0</v>
      </c>
      <c r="N28" s="4">
        <v>0</v>
      </c>
      <c r="O28" s="4">
        <v>0</v>
      </c>
      <c r="P28" s="4">
        <v>0</v>
      </c>
      <c r="Q28" s="4">
        <v>3</v>
      </c>
      <c r="R28" s="4"/>
      <c r="S28" s="6"/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5</v>
      </c>
      <c r="Z28" s="6"/>
      <c r="AA28" s="2">
        <f t="shared" si="0"/>
        <v>0</v>
      </c>
      <c r="AB28" s="4">
        <f t="shared" si="1"/>
        <v>4.5</v>
      </c>
      <c r="AC28" s="6">
        <f t="shared" si="2"/>
        <v>10</v>
      </c>
      <c r="AD28" s="1">
        <f t="shared" si="3"/>
        <v>4.5</v>
      </c>
      <c r="AE28" s="8">
        <f t="shared" si="4"/>
        <v>14.5</v>
      </c>
    </row>
    <row r="29" spans="1:31" ht="12.75">
      <c r="A29" s="1" t="s">
        <v>95</v>
      </c>
      <c r="B29" s="1" t="s">
        <v>96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6">
        <v>0</v>
      </c>
      <c r="T29" s="6">
        <v>7</v>
      </c>
      <c r="U29" s="6">
        <v>0</v>
      </c>
      <c r="V29" s="6">
        <v>0</v>
      </c>
      <c r="W29" s="6">
        <v>0</v>
      </c>
      <c r="X29" s="6">
        <v>0</v>
      </c>
      <c r="Y29" s="6"/>
      <c r="Z29" s="6">
        <v>0</v>
      </c>
      <c r="AA29" s="2">
        <f t="shared" si="0"/>
        <v>0</v>
      </c>
      <c r="AB29" s="4">
        <f t="shared" si="1"/>
        <v>0</v>
      </c>
      <c r="AC29" s="6">
        <f t="shared" si="2"/>
        <v>14</v>
      </c>
      <c r="AD29" s="8">
        <f t="shared" si="3"/>
        <v>0</v>
      </c>
      <c r="AE29" s="8">
        <f t="shared" si="4"/>
        <v>14</v>
      </c>
    </row>
    <row r="30" spans="1:31" ht="12.75">
      <c r="A30" s="1" t="s">
        <v>84</v>
      </c>
      <c r="B30" s="1" t="s">
        <v>94</v>
      </c>
      <c r="C30" s="2">
        <v>0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2">
        <f t="shared" si="0"/>
        <v>13</v>
      </c>
      <c r="AB30" s="4">
        <f t="shared" si="1"/>
        <v>0</v>
      </c>
      <c r="AC30" s="6">
        <f t="shared" si="2"/>
        <v>0</v>
      </c>
      <c r="AD30" s="1">
        <f t="shared" si="3"/>
        <v>13</v>
      </c>
      <c r="AE30" s="8">
        <f t="shared" si="4"/>
        <v>13</v>
      </c>
    </row>
    <row r="31" spans="1:31" ht="12.75">
      <c r="A31" s="1" t="s">
        <v>56</v>
      </c>
      <c r="B31" s="1" t="s">
        <v>30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6">
        <v>3</v>
      </c>
      <c r="T31" s="6">
        <v>0</v>
      </c>
      <c r="U31" s="6">
        <v>0</v>
      </c>
      <c r="V31" s="6">
        <v>3</v>
      </c>
      <c r="W31" s="6">
        <v>0</v>
      </c>
      <c r="X31" s="6">
        <v>0</v>
      </c>
      <c r="Y31" s="6">
        <v>0</v>
      </c>
      <c r="Z31" s="6">
        <v>0</v>
      </c>
      <c r="AA31" s="2">
        <f t="shared" si="0"/>
        <v>1</v>
      </c>
      <c r="AB31" s="4">
        <f t="shared" si="1"/>
        <v>0</v>
      </c>
      <c r="AC31" s="6">
        <f t="shared" si="2"/>
        <v>12</v>
      </c>
      <c r="AD31" s="8">
        <f t="shared" si="3"/>
        <v>1</v>
      </c>
      <c r="AE31" s="8">
        <f t="shared" si="4"/>
        <v>13</v>
      </c>
    </row>
    <row r="32" spans="1:31" ht="12.75">
      <c r="A32" s="1" t="s">
        <v>97</v>
      </c>
      <c r="B32" s="1" t="s">
        <v>98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6">
        <v>0</v>
      </c>
      <c r="T32" s="6">
        <v>5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2">
        <f t="shared" si="0"/>
        <v>0</v>
      </c>
      <c r="AB32" s="4">
        <f t="shared" si="1"/>
        <v>0</v>
      </c>
      <c r="AC32" s="6">
        <f t="shared" si="2"/>
        <v>10</v>
      </c>
      <c r="AD32" s="8">
        <f t="shared" si="3"/>
        <v>0</v>
      </c>
      <c r="AE32" s="8">
        <f t="shared" si="4"/>
        <v>10</v>
      </c>
    </row>
    <row r="33" spans="1:31" ht="12.75">
      <c r="A33" s="1" t="s">
        <v>74</v>
      </c>
      <c r="B33" s="1" t="s">
        <v>75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">
        <v>0</v>
      </c>
      <c r="L33" s="4">
        <v>5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6">
        <v>0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2">
        <f t="shared" si="0"/>
        <v>0</v>
      </c>
      <c r="AB33" s="4">
        <f t="shared" si="1"/>
        <v>7.5</v>
      </c>
      <c r="AC33" s="6">
        <f t="shared" si="2"/>
        <v>2</v>
      </c>
      <c r="AD33" s="8">
        <f t="shared" si="3"/>
        <v>7.5</v>
      </c>
      <c r="AE33" s="8">
        <f t="shared" si="4"/>
        <v>9.5</v>
      </c>
    </row>
    <row r="34" spans="1:31" ht="12.75">
      <c r="A34" s="8" t="s">
        <v>167</v>
      </c>
      <c r="B34" s="8" t="s">
        <v>168</v>
      </c>
      <c r="C34" s="2"/>
      <c r="D34" s="2">
        <v>0</v>
      </c>
      <c r="E34" s="2">
        <v>0</v>
      </c>
      <c r="F34" s="2">
        <v>0</v>
      </c>
      <c r="G34" s="2">
        <v>0</v>
      </c>
      <c r="H34" s="2"/>
      <c r="I34" s="2"/>
      <c r="J34" s="2"/>
      <c r="K34" s="4">
        <v>0</v>
      </c>
      <c r="L34" s="4">
        <v>0</v>
      </c>
      <c r="M34" s="4">
        <v>0</v>
      </c>
      <c r="N34" s="4">
        <v>0</v>
      </c>
      <c r="O34" s="4"/>
      <c r="P34" s="4"/>
      <c r="Q34" s="4"/>
      <c r="R34" s="4"/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/>
      <c r="Y34" s="6">
        <v>3</v>
      </c>
      <c r="Z34" s="6"/>
      <c r="AA34" s="2">
        <f t="shared" si="0"/>
        <v>0</v>
      </c>
      <c r="AB34" s="4">
        <f t="shared" si="1"/>
        <v>0</v>
      </c>
      <c r="AC34" s="6">
        <f t="shared" si="2"/>
        <v>8</v>
      </c>
      <c r="AD34" s="1">
        <f t="shared" si="3"/>
        <v>0</v>
      </c>
      <c r="AE34" s="8">
        <f t="shared" si="4"/>
        <v>8</v>
      </c>
    </row>
    <row r="35" spans="1:31" ht="12.75">
      <c r="A35" s="1" t="s">
        <v>119</v>
      </c>
      <c r="B35" s="1" t="s">
        <v>120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">
        <v>0</v>
      </c>
      <c r="L35" s="4">
        <v>0</v>
      </c>
      <c r="M35" s="4">
        <v>0</v>
      </c>
      <c r="N35" s="4">
        <v>5</v>
      </c>
      <c r="O35" s="4">
        <v>0</v>
      </c>
      <c r="P35" s="4">
        <v>0</v>
      </c>
      <c r="Q35" s="4">
        <v>0</v>
      </c>
      <c r="R35" s="4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2">
        <f t="shared" si="0"/>
        <v>0</v>
      </c>
      <c r="AB35" s="4">
        <f t="shared" si="1"/>
        <v>7.5</v>
      </c>
      <c r="AC35" s="6">
        <f t="shared" si="2"/>
        <v>0</v>
      </c>
      <c r="AD35" s="8">
        <f t="shared" si="3"/>
        <v>7.5</v>
      </c>
      <c r="AE35" s="8">
        <f t="shared" si="4"/>
        <v>7.5</v>
      </c>
    </row>
    <row r="36" spans="1:31" ht="12.75">
      <c r="A36" s="1" t="s">
        <v>44</v>
      </c>
      <c r="B36" s="1" t="s">
        <v>51</v>
      </c>
      <c r="C36" s="2">
        <v>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2">
        <f t="shared" si="0"/>
        <v>7</v>
      </c>
      <c r="AB36" s="4">
        <f t="shared" si="1"/>
        <v>0</v>
      </c>
      <c r="AC36" s="6">
        <f t="shared" si="2"/>
        <v>0</v>
      </c>
      <c r="AD36" s="8">
        <f t="shared" si="3"/>
        <v>7</v>
      </c>
      <c r="AE36" s="8">
        <f t="shared" si="4"/>
        <v>7</v>
      </c>
    </row>
    <row r="37" spans="1:31" ht="12.75">
      <c r="A37" s="1" t="s">
        <v>92</v>
      </c>
      <c r="B37" s="1" t="s">
        <v>93</v>
      </c>
      <c r="C37" s="2">
        <v>0</v>
      </c>
      <c r="D37" s="2">
        <v>7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2">
        <f t="shared" si="0"/>
        <v>7</v>
      </c>
      <c r="AB37" s="4">
        <f t="shared" si="1"/>
        <v>0</v>
      </c>
      <c r="AC37" s="6">
        <f t="shared" si="2"/>
        <v>0</v>
      </c>
      <c r="AD37" s="1">
        <f t="shared" si="3"/>
        <v>7</v>
      </c>
      <c r="AE37" s="8">
        <f t="shared" si="4"/>
        <v>7</v>
      </c>
    </row>
    <row r="38" spans="1:31" ht="12.75">
      <c r="A38" s="8" t="s">
        <v>84</v>
      </c>
      <c r="B38" s="8" t="s">
        <v>179</v>
      </c>
      <c r="C38" s="2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7</v>
      </c>
      <c r="K38" s="4"/>
      <c r="L38" s="4"/>
      <c r="M38" s="4">
        <v>0</v>
      </c>
      <c r="N38" s="4">
        <v>0</v>
      </c>
      <c r="O38" s="4">
        <v>0</v>
      </c>
      <c r="P38" s="4">
        <v>0</v>
      </c>
      <c r="Q38" s="4"/>
      <c r="R38" s="4"/>
      <c r="S38" s="6"/>
      <c r="T38" s="6">
        <v>0</v>
      </c>
      <c r="U38" s="6">
        <v>0</v>
      </c>
      <c r="V38" s="6">
        <v>0</v>
      </c>
      <c r="W38" s="6">
        <v>0</v>
      </c>
      <c r="X38" s="6"/>
      <c r="Y38" s="6"/>
      <c r="Z38" s="6"/>
      <c r="AA38" s="2">
        <f t="shared" si="0"/>
        <v>7</v>
      </c>
      <c r="AB38" s="4">
        <f t="shared" si="1"/>
        <v>0</v>
      </c>
      <c r="AC38" s="6">
        <f t="shared" si="2"/>
        <v>0</v>
      </c>
      <c r="AD38" s="1">
        <f t="shared" si="3"/>
        <v>7</v>
      </c>
      <c r="AE38" s="8">
        <f t="shared" si="4"/>
        <v>7</v>
      </c>
    </row>
    <row r="39" spans="1:31" ht="12.75">
      <c r="A39" s="1" t="s">
        <v>159</v>
      </c>
      <c r="B39" s="1" t="s">
        <v>160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3</v>
      </c>
      <c r="Q39" s="4">
        <v>0</v>
      </c>
      <c r="R39" s="4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2">
        <f t="shared" si="0"/>
        <v>0</v>
      </c>
      <c r="AB39" s="4">
        <f t="shared" si="1"/>
        <v>6</v>
      </c>
      <c r="AC39" s="6">
        <f t="shared" si="2"/>
        <v>0</v>
      </c>
      <c r="AD39" s="1">
        <f t="shared" si="3"/>
        <v>6</v>
      </c>
      <c r="AE39" s="8">
        <f t="shared" si="4"/>
        <v>6</v>
      </c>
    </row>
    <row r="40" spans="1:31" ht="12.75">
      <c r="A40" s="1" t="s">
        <v>78</v>
      </c>
      <c r="B40" s="1" t="s">
        <v>79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4">
        <v>0</v>
      </c>
      <c r="L40" s="4">
        <v>1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2">
        <f t="shared" si="0"/>
        <v>0</v>
      </c>
      <c r="AB40" s="4">
        <f t="shared" si="1"/>
        <v>3</v>
      </c>
      <c r="AC40" s="6">
        <f t="shared" si="2"/>
        <v>2</v>
      </c>
      <c r="AD40" s="1">
        <f t="shared" si="3"/>
        <v>3</v>
      </c>
      <c r="AE40" s="8">
        <f t="shared" si="4"/>
        <v>5</v>
      </c>
    </row>
    <row r="41" spans="1:31" ht="12.75">
      <c r="A41" s="1" t="s">
        <v>161</v>
      </c>
      <c r="B41" s="1" t="s">
        <v>162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4">
        <v>0</v>
      </c>
      <c r="L41" s="4">
        <v>0</v>
      </c>
      <c r="M41" s="4">
        <v>0</v>
      </c>
      <c r="N41" s="4">
        <v>0</v>
      </c>
      <c r="O41" s="4">
        <v>3</v>
      </c>
      <c r="P41" s="4">
        <v>0</v>
      </c>
      <c r="Q41" s="4">
        <v>0</v>
      </c>
      <c r="R41" s="4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2">
        <f t="shared" si="0"/>
        <v>0</v>
      </c>
      <c r="AB41" s="4">
        <f t="shared" si="1"/>
        <v>4.5</v>
      </c>
      <c r="AC41" s="6">
        <f t="shared" si="2"/>
        <v>0</v>
      </c>
      <c r="AD41" s="1">
        <f t="shared" si="3"/>
        <v>4.5</v>
      </c>
      <c r="AE41" s="8">
        <f t="shared" si="4"/>
        <v>4.5</v>
      </c>
    </row>
    <row r="42" spans="1:31" ht="12.75">
      <c r="A42" s="1" t="s">
        <v>105</v>
      </c>
      <c r="B42" s="1" t="s">
        <v>157</v>
      </c>
      <c r="C42" s="2">
        <v>0</v>
      </c>
      <c r="D42" s="2">
        <v>0</v>
      </c>
      <c r="E42" s="2">
        <v>0</v>
      </c>
      <c r="F42" s="2">
        <v>0</v>
      </c>
      <c r="G42" s="2">
        <v>3</v>
      </c>
      <c r="H42" s="2">
        <v>0</v>
      </c>
      <c r="I42" s="2">
        <v>0</v>
      </c>
      <c r="J42" s="2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2">
        <f t="shared" si="0"/>
        <v>3</v>
      </c>
      <c r="AB42" s="4">
        <f t="shared" si="1"/>
        <v>0</v>
      </c>
      <c r="AC42" s="6">
        <f t="shared" si="2"/>
        <v>0</v>
      </c>
      <c r="AD42" s="1">
        <f t="shared" si="3"/>
        <v>3</v>
      </c>
      <c r="AE42" s="8">
        <f t="shared" si="4"/>
        <v>3</v>
      </c>
    </row>
    <row r="43" spans="1:31" ht="12.75">
      <c r="A43" s="1" t="s">
        <v>117</v>
      </c>
      <c r="B43" s="1" t="s">
        <v>158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3</v>
      </c>
      <c r="I43" s="2">
        <v>0</v>
      </c>
      <c r="J43" s="2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2">
        <f t="shared" si="0"/>
        <v>3</v>
      </c>
      <c r="AB43" s="4">
        <f t="shared" si="1"/>
        <v>0</v>
      </c>
      <c r="AC43" s="6">
        <f t="shared" si="2"/>
        <v>0</v>
      </c>
      <c r="AD43" s="1">
        <f t="shared" si="3"/>
        <v>3</v>
      </c>
      <c r="AE43" s="8">
        <f t="shared" si="4"/>
        <v>3</v>
      </c>
    </row>
    <row r="44" spans="1:31" ht="12.75">
      <c r="A44" s="1" t="s">
        <v>123</v>
      </c>
      <c r="B44" s="1" t="s">
        <v>124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2">
        <f t="shared" si="0"/>
        <v>0</v>
      </c>
      <c r="AB44" s="4">
        <f t="shared" si="1"/>
        <v>1.5</v>
      </c>
      <c r="AC44" s="6">
        <f t="shared" si="2"/>
        <v>0</v>
      </c>
      <c r="AD44" s="1">
        <f t="shared" si="3"/>
        <v>1.5</v>
      </c>
      <c r="AE44" s="8">
        <f t="shared" si="4"/>
        <v>1.5</v>
      </c>
    </row>
    <row r="45" ht="12.75">
      <c r="AE45" s="10"/>
    </row>
    <row r="46" ht="12.75">
      <c r="AE46" s="10"/>
    </row>
  </sheetData>
  <sheetProtection/>
  <mergeCells count="20">
    <mergeCell ref="AD1:AD3"/>
    <mergeCell ref="AE1:AE3"/>
    <mergeCell ref="W2:X2"/>
    <mergeCell ref="Y2:Z2"/>
    <mergeCell ref="AB1:AB3"/>
    <mergeCell ref="AC1:AC3"/>
    <mergeCell ref="AA1:AA3"/>
    <mergeCell ref="U2:V2"/>
    <mergeCell ref="C1:J1"/>
    <mergeCell ref="K1:R1"/>
    <mergeCell ref="S1:Z1"/>
    <mergeCell ref="E2:F2"/>
    <mergeCell ref="C2:D2"/>
    <mergeCell ref="G2:H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PageLayoutView="0" workbookViewId="0" topLeftCell="A1">
      <pane xSplit="8505" ySplit="1335" topLeftCell="A1" activePane="bottomRight" state="split"/>
      <selection pane="topLeft" activeCell="AD19" sqref="AD19"/>
      <selection pane="topRight" activeCell="AE38" sqref="AE38"/>
      <selection pane="bottomLeft" activeCell="AE38" sqref="AE38"/>
      <selection pane="bottomRight" activeCell="G24" sqref="G24"/>
    </sheetView>
  </sheetViews>
  <sheetFormatPr defaultColWidth="9.140625" defaultRowHeight="12.75"/>
  <cols>
    <col min="1" max="1" width="22.00390625" style="0" customWidth="1"/>
    <col min="2" max="2" width="11.8515625" style="0" customWidth="1"/>
    <col min="3" max="10" width="5.421875" style="3" customWidth="1"/>
    <col min="11" max="18" width="5.421875" style="5" customWidth="1"/>
    <col min="19" max="26" width="5.421875" style="7" customWidth="1"/>
    <col min="27" max="27" width="7.7109375" style="3" customWidth="1"/>
    <col min="28" max="28" width="7.7109375" style="5" customWidth="1"/>
    <col min="29" max="29" width="7.7109375" style="7" customWidth="1"/>
    <col min="30" max="31" width="7.7109375" style="0" customWidth="1"/>
  </cols>
  <sheetData>
    <row r="1" spans="1:31" ht="18" customHeight="1">
      <c r="A1" s="1"/>
      <c r="B1" s="1"/>
      <c r="C1" s="11" t="s">
        <v>0</v>
      </c>
      <c r="D1" s="11"/>
      <c r="E1" s="11"/>
      <c r="F1" s="11"/>
      <c r="G1" s="11"/>
      <c r="H1" s="11"/>
      <c r="I1" s="11"/>
      <c r="J1" s="11"/>
      <c r="K1" s="29" t="s">
        <v>1</v>
      </c>
      <c r="L1" s="12"/>
      <c r="M1" s="12"/>
      <c r="N1" s="12"/>
      <c r="O1" s="12"/>
      <c r="P1" s="12"/>
      <c r="Q1" s="12"/>
      <c r="R1" s="12"/>
      <c r="S1" s="13" t="s">
        <v>2</v>
      </c>
      <c r="T1" s="13"/>
      <c r="U1" s="13"/>
      <c r="V1" s="13"/>
      <c r="W1" s="13"/>
      <c r="X1" s="13"/>
      <c r="Y1" s="13"/>
      <c r="Z1" s="13"/>
      <c r="AA1" s="26" t="s">
        <v>3</v>
      </c>
      <c r="AB1" s="20" t="s">
        <v>41</v>
      </c>
      <c r="AC1" s="23" t="s">
        <v>42</v>
      </c>
      <c r="AD1" s="14" t="s">
        <v>4</v>
      </c>
      <c r="AE1" s="14" t="s">
        <v>5</v>
      </c>
    </row>
    <row r="2" spans="1:31" ht="18" customHeight="1">
      <c r="A2" s="1"/>
      <c r="B2" s="1"/>
      <c r="C2" s="11" t="s">
        <v>20</v>
      </c>
      <c r="D2" s="11"/>
      <c r="E2" s="11" t="s">
        <v>112</v>
      </c>
      <c r="F2" s="11"/>
      <c r="G2" s="11" t="s">
        <v>153</v>
      </c>
      <c r="H2" s="11"/>
      <c r="I2" s="11" t="s">
        <v>154</v>
      </c>
      <c r="J2" s="11"/>
      <c r="K2" s="12" t="s">
        <v>20</v>
      </c>
      <c r="L2" s="12"/>
      <c r="M2" s="12" t="s">
        <v>112</v>
      </c>
      <c r="N2" s="12"/>
      <c r="O2" s="12" t="s">
        <v>153</v>
      </c>
      <c r="P2" s="12"/>
      <c r="Q2" s="12" t="s">
        <v>154</v>
      </c>
      <c r="R2" s="12"/>
      <c r="S2" s="13" t="s">
        <v>20</v>
      </c>
      <c r="T2" s="13"/>
      <c r="U2" s="13" t="s">
        <v>112</v>
      </c>
      <c r="V2" s="13"/>
      <c r="W2" s="13" t="s">
        <v>153</v>
      </c>
      <c r="X2" s="13"/>
      <c r="Y2" s="13" t="s">
        <v>154</v>
      </c>
      <c r="Z2" s="13"/>
      <c r="AA2" s="27"/>
      <c r="AB2" s="21"/>
      <c r="AC2" s="24"/>
      <c r="AD2" s="15"/>
      <c r="AE2" s="15"/>
    </row>
    <row r="3" spans="1:31" ht="18" customHeight="1">
      <c r="A3" s="1"/>
      <c r="B3" s="1"/>
      <c r="C3" s="2" t="s">
        <v>21</v>
      </c>
      <c r="D3" s="2" t="s">
        <v>22</v>
      </c>
      <c r="E3" s="2" t="s">
        <v>21</v>
      </c>
      <c r="F3" s="2" t="s">
        <v>22</v>
      </c>
      <c r="G3" s="9" t="s">
        <v>21</v>
      </c>
      <c r="H3" s="2" t="s">
        <v>22</v>
      </c>
      <c r="I3" s="9" t="s">
        <v>21</v>
      </c>
      <c r="J3" s="2" t="s">
        <v>22</v>
      </c>
      <c r="K3" s="4" t="s">
        <v>23</v>
      </c>
      <c r="L3" s="4" t="s">
        <v>24</v>
      </c>
      <c r="M3" s="4" t="s">
        <v>23</v>
      </c>
      <c r="N3" s="4" t="s">
        <v>24</v>
      </c>
      <c r="O3" s="4" t="s">
        <v>23</v>
      </c>
      <c r="P3" s="4" t="s">
        <v>24</v>
      </c>
      <c r="Q3" s="4" t="s">
        <v>23</v>
      </c>
      <c r="R3" s="4" t="s">
        <v>24</v>
      </c>
      <c r="S3" s="6" t="s">
        <v>25</v>
      </c>
      <c r="T3" s="6" t="s">
        <v>26</v>
      </c>
      <c r="U3" s="6" t="s">
        <v>25</v>
      </c>
      <c r="V3" s="6" t="s">
        <v>26</v>
      </c>
      <c r="W3" s="6" t="s">
        <v>25</v>
      </c>
      <c r="X3" s="6" t="s">
        <v>26</v>
      </c>
      <c r="Y3" s="6" t="s">
        <v>25</v>
      </c>
      <c r="Z3" s="6" t="s">
        <v>26</v>
      </c>
      <c r="AA3" s="28"/>
      <c r="AB3" s="22"/>
      <c r="AC3" s="25"/>
      <c r="AD3" s="16"/>
      <c r="AE3" s="16"/>
    </row>
    <row r="4" spans="1:32" ht="12.75">
      <c r="A4" s="1" t="s">
        <v>27</v>
      </c>
      <c r="B4" s="1" t="s">
        <v>28</v>
      </c>
      <c r="C4" s="2">
        <v>20</v>
      </c>
      <c r="D4" s="2">
        <v>0</v>
      </c>
      <c r="E4" s="2">
        <v>0</v>
      </c>
      <c r="F4" s="2">
        <v>0</v>
      </c>
      <c r="G4" s="2">
        <v>0</v>
      </c>
      <c r="H4" s="2">
        <v>20</v>
      </c>
      <c r="I4" s="2">
        <v>20</v>
      </c>
      <c r="J4" s="2">
        <v>0</v>
      </c>
      <c r="K4" s="4">
        <v>20</v>
      </c>
      <c r="L4" s="4">
        <v>20</v>
      </c>
      <c r="M4" s="4">
        <v>0</v>
      </c>
      <c r="N4" s="4">
        <v>0</v>
      </c>
      <c r="O4" s="4">
        <v>20</v>
      </c>
      <c r="P4" s="4">
        <v>20</v>
      </c>
      <c r="Q4" s="4">
        <v>3</v>
      </c>
      <c r="R4" s="4">
        <v>10</v>
      </c>
      <c r="S4" s="6">
        <v>20</v>
      </c>
      <c r="T4" s="6">
        <v>0</v>
      </c>
      <c r="U4" s="6">
        <v>0</v>
      </c>
      <c r="V4" s="6">
        <v>0</v>
      </c>
      <c r="W4" s="6">
        <v>0</v>
      </c>
      <c r="X4" s="6">
        <v>20</v>
      </c>
      <c r="Y4" s="6">
        <v>10</v>
      </c>
      <c r="Z4" s="6">
        <v>0</v>
      </c>
      <c r="AA4" s="2">
        <f>LARGE(C4:J4,1)+LARGE(C4:J4,2)+LARGE(C4:J4,3)+LARGE(C4:J4,4)</f>
        <v>60</v>
      </c>
      <c r="AB4" s="4">
        <f>(LARGE(K4:R4,1)+LARGE(K4:R4,2)+LARGE(K4:R4,3)+LARGE(K4:R4,4))*1.5</f>
        <v>120</v>
      </c>
      <c r="AC4" s="6">
        <f>(LARGE(S4:Z4,1)+LARGE(S4:Z4,2)+LARGE(S4:Z4,3)+LARGE(S4:Z4,4))*2</f>
        <v>100</v>
      </c>
      <c r="AD4" s="1">
        <f>AA4+AB4</f>
        <v>180</v>
      </c>
      <c r="AE4" s="8">
        <f>AA4+AB4+AC4</f>
        <v>280</v>
      </c>
      <c r="AF4">
        <v>1</v>
      </c>
    </row>
    <row r="5" spans="1:32" ht="12.75">
      <c r="A5" s="1" t="s">
        <v>31</v>
      </c>
      <c r="B5" s="1" t="s">
        <v>65</v>
      </c>
      <c r="C5" s="2">
        <v>0</v>
      </c>
      <c r="D5" s="2">
        <v>20</v>
      </c>
      <c r="E5" s="2">
        <v>15</v>
      </c>
      <c r="F5" s="2">
        <v>0</v>
      </c>
      <c r="G5" s="2">
        <v>5</v>
      </c>
      <c r="H5" s="2">
        <v>3</v>
      </c>
      <c r="I5" s="2">
        <v>3</v>
      </c>
      <c r="J5" s="2">
        <v>15</v>
      </c>
      <c r="K5" s="4">
        <v>0</v>
      </c>
      <c r="L5" s="4">
        <v>10</v>
      </c>
      <c r="M5" s="4">
        <v>20</v>
      </c>
      <c r="N5" s="4">
        <v>20</v>
      </c>
      <c r="O5" s="4">
        <v>0</v>
      </c>
      <c r="P5" s="4">
        <v>15</v>
      </c>
      <c r="Q5" s="4">
        <v>0</v>
      </c>
      <c r="R5" s="4">
        <v>0</v>
      </c>
      <c r="S5" s="6">
        <v>0</v>
      </c>
      <c r="T5" s="6">
        <v>20</v>
      </c>
      <c r="U5" s="6">
        <v>20</v>
      </c>
      <c r="V5" s="6">
        <v>0</v>
      </c>
      <c r="W5" s="6">
        <v>0</v>
      </c>
      <c r="X5" s="6">
        <v>10</v>
      </c>
      <c r="Y5" s="6">
        <v>1</v>
      </c>
      <c r="Z5" s="6">
        <v>3</v>
      </c>
      <c r="AA5" s="2">
        <f>LARGE(C5:J5,1)+LARGE(C5:J5,2)+LARGE(C5:J5,3)+LARGE(C5:J5,4)</f>
        <v>55</v>
      </c>
      <c r="AB5" s="4">
        <f>(LARGE(K5:R5,1)+LARGE(K5:R5,2)+LARGE(K5:R5,3)+LARGE(K5:R5,4))*1.5</f>
        <v>97.5</v>
      </c>
      <c r="AC5" s="6">
        <f>(LARGE(S5:Z5,1)+LARGE(S5:Z5,2)+LARGE(S5:Z5,3)+LARGE(S5:Z5,4))*2</f>
        <v>106</v>
      </c>
      <c r="AD5" s="1">
        <f>AA5+AB5</f>
        <v>152.5</v>
      </c>
      <c r="AE5" s="1">
        <f>AA5+AB5+AC5</f>
        <v>258.5</v>
      </c>
      <c r="AF5">
        <v>2</v>
      </c>
    </row>
    <row r="6" spans="1:32" ht="12.75">
      <c r="A6" s="1" t="s">
        <v>36</v>
      </c>
      <c r="B6" s="1" t="s">
        <v>40</v>
      </c>
      <c r="C6" s="2">
        <v>1</v>
      </c>
      <c r="D6" s="2">
        <v>10</v>
      </c>
      <c r="E6" s="2">
        <v>7</v>
      </c>
      <c r="F6" s="2">
        <v>15</v>
      </c>
      <c r="G6" s="2">
        <v>0</v>
      </c>
      <c r="H6" s="2">
        <v>0</v>
      </c>
      <c r="I6" s="2">
        <v>10</v>
      </c>
      <c r="J6" s="2">
        <v>10</v>
      </c>
      <c r="K6" s="4">
        <v>1</v>
      </c>
      <c r="L6" s="4">
        <v>7</v>
      </c>
      <c r="M6" s="4">
        <v>15</v>
      </c>
      <c r="N6" s="4">
        <v>15</v>
      </c>
      <c r="O6" s="4">
        <v>0</v>
      </c>
      <c r="P6" s="4">
        <v>0</v>
      </c>
      <c r="Q6" s="4">
        <v>17.5</v>
      </c>
      <c r="R6" s="4">
        <v>7</v>
      </c>
      <c r="S6" s="6">
        <v>7</v>
      </c>
      <c r="T6" s="6">
        <v>15</v>
      </c>
      <c r="U6" s="6">
        <v>15</v>
      </c>
      <c r="V6" s="6">
        <v>15</v>
      </c>
      <c r="W6" s="6">
        <v>0</v>
      </c>
      <c r="X6" s="6">
        <v>0</v>
      </c>
      <c r="Y6" s="6">
        <v>20</v>
      </c>
      <c r="Z6" s="6">
        <v>15</v>
      </c>
      <c r="AA6" s="2">
        <f>LARGE(C6:J6,1)+LARGE(C6:J6,2)+LARGE(C6:J6,3)+LARGE(C6:J6,4)</f>
        <v>45</v>
      </c>
      <c r="AB6" s="4">
        <f>(LARGE(K6:R6,1)+LARGE(K6:R6,2)+LARGE(K6:R6,3)+LARGE(K6:R6,4))*1.5</f>
        <v>81.75</v>
      </c>
      <c r="AC6" s="6">
        <f>(LARGE(S6:Z6,1)+LARGE(S6:Z6,2)+LARGE(S6:Z6,3)+LARGE(S6:Z6,4))*2</f>
        <v>130</v>
      </c>
      <c r="AD6" s="1">
        <f>AA6+AB6</f>
        <v>126.75</v>
      </c>
      <c r="AE6" s="1">
        <f>AA6+AB6+AC6</f>
        <v>256.75</v>
      </c>
      <c r="AF6">
        <v>3</v>
      </c>
    </row>
    <row r="7" spans="1:32" ht="12.75">
      <c r="A7" s="1" t="s">
        <v>29</v>
      </c>
      <c r="B7" s="1" t="s">
        <v>30</v>
      </c>
      <c r="C7" s="2">
        <v>15</v>
      </c>
      <c r="D7" s="2">
        <v>0</v>
      </c>
      <c r="E7" s="2">
        <v>0</v>
      </c>
      <c r="F7" s="2">
        <v>0</v>
      </c>
      <c r="G7" s="2">
        <v>15</v>
      </c>
      <c r="H7" s="2">
        <v>15</v>
      </c>
      <c r="I7" s="2">
        <v>0</v>
      </c>
      <c r="J7" s="2">
        <v>0</v>
      </c>
      <c r="K7" s="4">
        <v>15</v>
      </c>
      <c r="L7" s="4">
        <v>15</v>
      </c>
      <c r="M7" s="4">
        <v>0</v>
      </c>
      <c r="N7" s="4">
        <v>0</v>
      </c>
      <c r="O7" s="4">
        <v>0</v>
      </c>
      <c r="P7" s="4">
        <v>10</v>
      </c>
      <c r="Q7" s="4">
        <v>0</v>
      </c>
      <c r="R7" s="4">
        <v>20</v>
      </c>
      <c r="S7" s="6">
        <v>15</v>
      </c>
      <c r="T7" s="6">
        <v>5</v>
      </c>
      <c r="U7" s="6">
        <v>0</v>
      </c>
      <c r="V7" s="6">
        <v>0</v>
      </c>
      <c r="W7" s="6">
        <v>0</v>
      </c>
      <c r="X7" s="6">
        <v>15</v>
      </c>
      <c r="Y7" s="6">
        <v>0</v>
      </c>
      <c r="Z7" s="6">
        <v>5</v>
      </c>
      <c r="AA7" s="2">
        <f>LARGE(C7:J7,1)+LARGE(C7:J7,2)+LARGE(C7:J7,3)+LARGE(C7:J7,4)</f>
        <v>45</v>
      </c>
      <c r="AB7" s="4">
        <f>(LARGE(K7:R7,1)+LARGE(K7:R7,2)+LARGE(K7:R7,3)+LARGE(K7:R7,4))*1.5</f>
        <v>90</v>
      </c>
      <c r="AC7" s="6">
        <f>(LARGE(S7:Z7,1)+LARGE(S7:Z7,2)+LARGE(S7:Z7,3)+LARGE(S7:Z7,4))*2</f>
        <v>80</v>
      </c>
      <c r="AD7" s="1">
        <f>AA7+AB7</f>
        <v>135</v>
      </c>
      <c r="AE7" s="8">
        <f>AA7+AB7+AC7</f>
        <v>215</v>
      </c>
      <c r="AF7">
        <v>4</v>
      </c>
    </row>
    <row r="8" spans="1:32" ht="12.75">
      <c r="A8" s="1" t="s">
        <v>33</v>
      </c>
      <c r="B8" s="1" t="s">
        <v>37</v>
      </c>
      <c r="C8" s="2">
        <v>7</v>
      </c>
      <c r="D8" s="2">
        <v>5</v>
      </c>
      <c r="E8" s="2">
        <v>5</v>
      </c>
      <c r="F8" s="2">
        <v>20</v>
      </c>
      <c r="G8" s="2">
        <v>0</v>
      </c>
      <c r="H8" s="2">
        <v>1</v>
      </c>
      <c r="I8" s="2">
        <v>7</v>
      </c>
      <c r="J8" s="2">
        <v>3</v>
      </c>
      <c r="K8" s="4">
        <v>0</v>
      </c>
      <c r="L8" s="4">
        <v>5</v>
      </c>
      <c r="M8" s="4"/>
      <c r="N8" s="4">
        <v>10</v>
      </c>
      <c r="O8" s="4">
        <v>0</v>
      </c>
      <c r="P8" s="4">
        <v>0</v>
      </c>
      <c r="Q8" s="4">
        <v>17.5</v>
      </c>
      <c r="R8" s="4">
        <v>5</v>
      </c>
      <c r="S8" s="6">
        <v>10</v>
      </c>
      <c r="T8" s="6">
        <v>10</v>
      </c>
      <c r="U8" s="6">
        <v>0</v>
      </c>
      <c r="V8" s="6">
        <v>20</v>
      </c>
      <c r="W8" s="6">
        <v>1</v>
      </c>
      <c r="X8" s="6">
        <v>0</v>
      </c>
      <c r="Y8" s="6">
        <v>15</v>
      </c>
      <c r="Z8" s="6">
        <v>10</v>
      </c>
      <c r="AA8" s="2">
        <f>LARGE(C8:J8,1)+LARGE(C8:J8,2)+LARGE(C8:J8,3)+LARGE(C8:J8,4)</f>
        <v>39</v>
      </c>
      <c r="AB8" s="4">
        <f>(LARGE(K8:R8,1)+LARGE(K8:R8,2)+LARGE(K8:R8,3)+LARGE(K8:R8,4))*1.5</f>
        <v>56.25</v>
      </c>
      <c r="AC8" s="6">
        <f>(LARGE(S8:Z8,1)+LARGE(S8:Z8,2)+LARGE(S8:Z8,3)+LARGE(S8:Z8,4))*2</f>
        <v>110</v>
      </c>
      <c r="AD8" s="1">
        <f>AA8+AB8</f>
        <v>95.25</v>
      </c>
      <c r="AE8" s="8">
        <f>AA8+AB8+AC8</f>
        <v>205.25</v>
      </c>
      <c r="AF8">
        <v>5</v>
      </c>
    </row>
    <row r="9" spans="1:32" ht="12.75">
      <c r="A9" s="1" t="s">
        <v>44</v>
      </c>
      <c r="B9" s="1" t="s">
        <v>66</v>
      </c>
      <c r="C9" s="2">
        <v>0</v>
      </c>
      <c r="D9" s="2">
        <v>0</v>
      </c>
      <c r="E9" s="2">
        <v>3</v>
      </c>
      <c r="F9" s="2">
        <v>10</v>
      </c>
      <c r="G9" s="2">
        <v>3</v>
      </c>
      <c r="H9" s="2">
        <v>5</v>
      </c>
      <c r="I9" s="2">
        <v>0</v>
      </c>
      <c r="J9" s="2">
        <v>0</v>
      </c>
      <c r="K9" s="4">
        <v>0</v>
      </c>
      <c r="L9" s="4">
        <v>0</v>
      </c>
      <c r="M9" s="4">
        <v>10</v>
      </c>
      <c r="N9" s="4">
        <v>7</v>
      </c>
      <c r="O9" s="4">
        <v>10</v>
      </c>
      <c r="P9" s="4">
        <v>5</v>
      </c>
      <c r="Q9" s="4">
        <v>0</v>
      </c>
      <c r="R9" s="4">
        <v>0</v>
      </c>
      <c r="S9" s="6">
        <v>0</v>
      </c>
      <c r="T9" s="6">
        <v>0</v>
      </c>
      <c r="U9" s="6">
        <v>10</v>
      </c>
      <c r="V9" s="6">
        <v>10</v>
      </c>
      <c r="W9" s="6">
        <v>15</v>
      </c>
      <c r="X9" s="6">
        <v>5</v>
      </c>
      <c r="Y9" s="6">
        <v>0</v>
      </c>
      <c r="Z9" s="6">
        <v>0</v>
      </c>
      <c r="AA9" s="2">
        <f>LARGE(C9:J9,1)+LARGE(C9:J9,2)+LARGE(C9:J9,3)+LARGE(C9:J9,4)</f>
        <v>21</v>
      </c>
      <c r="AB9" s="4">
        <f>(LARGE(K9:R9,1)+LARGE(K9:R9,2)+LARGE(K9:R9,3)+LARGE(K9:R9,4))*1.5</f>
        <v>48</v>
      </c>
      <c r="AC9" s="6">
        <f>(LARGE(S9:Z9,1)+LARGE(S9:Z9,2)+LARGE(S9:Z9,3)+LARGE(S9:Z9,4))*2</f>
        <v>80</v>
      </c>
      <c r="AD9" s="1">
        <f>AA9+AB9</f>
        <v>69</v>
      </c>
      <c r="AE9" s="8">
        <f>AA9+AB9+AC9</f>
        <v>149</v>
      </c>
      <c r="AF9">
        <v>6</v>
      </c>
    </row>
    <row r="10" spans="1:32" ht="12.75">
      <c r="A10" s="1" t="s">
        <v>89</v>
      </c>
      <c r="B10" s="1" t="s">
        <v>86</v>
      </c>
      <c r="C10" s="2">
        <v>0</v>
      </c>
      <c r="D10" s="2">
        <v>3</v>
      </c>
      <c r="E10" s="2">
        <v>20</v>
      </c>
      <c r="F10" s="2">
        <v>0</v>
      </c>
      <c r="G10" s="2">
        <v>10</v>
      </c>
      <c r="H10" s="2">
        <v>10</v>
      </c>
      <c r="I10" s="2">
        <v>0</v>
      </c>
      <c r="J10" s="2">
        <v>7</v>
      </c>
      <c r="K10" s="4">
        <v>0</v>
      </c>
      <c r="L10" s="4">
        <v>0</v>
      </c>
      <c r="M10" s="4">
        <v>0</v>
      </c>
      <c r="N10" s="4">
        <v>1</v>
      </c>
      <c r="O10" s="4">
        <v>15</v>
      </c>
      <c r="P10" s="4">
        <v>0</v>
      </c>
      <c r="Q10" s="4">
        <v>0</v>
      </c>
      <c r="R10" s="4">
        <v>0</v>
      </c>
      <c r="S10" s="6">
        <v>5</v>
      </c>
      <c r="T10" s="6">
        <v>1</v>
      </c>
      <c r="U10" s="6">
        <v>0</v>
      </c>
      <c r="V10" s="6">
        <v>0</v>
      </c>
      <c r="W10" s="6">
        <v>20</v>
      </c>
      <c r="X10" s="6">
        <v>0</v>
      </c>
      <c r="Y10" s="6">
        <v>0</v>
      </c>
      <c r="Z10" s="6">
        <v>1</v>
      </c>
      <c r="AA10" s="2">
        <f>LARGE(C10:J10,1)+LARGE(C10:J10,2)+LARGE(C10:J10,3)+LARGE(C10:J10,4)</f>
        <v>47</v>
      </c>
      <c r="AB10" s="4">
        <f>(LARGE(K10:R10,1)+LARGE(K10:R10,2)+LARGE(K10:R10,3)+LARGE(K10:R10,4))*1.5</f>
        <v>24</v>
      </c>
      <c r="AC10" s="6">
        <f>(LARGE(S10:Z10,1)+LARGE(S10:Z10,2)+LARGE(S10:Z10,3)+LARGE(S10:Z10,4))*2</f>
        <v>54</v>
      </c>
      <c r="AD10" s="1">
        <f>AA10+AB10</f>
        <v>71</v>
      </c>
      <c r="AE10" s="8">
        <f>AA10+AB10+AC10</f>
        <v>125</v>
      </c>
      <c r="AF10">
        <v>7</v>
      </c>
    </row>
    <row r="11" spans="1:32" ht="12.75">
      <c r="A11" s="1" t="s">
        <v>95</v>
      </c>
      <c r="B11" s="1" t="s">
        <v>125</v>
      </c>
      <c r="C11" s="2">
        <v>0</v>
      </c>
      <c r="D11" s="2">
        <v>0</v>
      </c>
      <c r="E11" s="2">
        <v>10</v>
      </c>
      <c r="F11" s="2">
        <v>0</v>
      </c>
      <c r="G11" s="2">
        <v>0</v>
      </c>
      <c r="H11" s="2">
        <v>0</v>
      </c>
      <c r="I11" s="2">
        <v>0</v>
      </c>
      <c r="J11" s="2">
        <v>20</v>
      </c>
      <c r="K11" s="4">
        <v>0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  <c r="Q11" s="4">
        <v>5</v>
      </c>
      <c r="R11" s="4">
        <v>15</v>
      </c>
      <c r="S11" s="6">
        <v>0</v>
      </c>
      <c r="T11" s="6">
        <v>0</v>
      </c>
      <c r="U11" s="6">
        <v>5</v>
      </c>
      <c r="V11" s="6">
        <v>0</v>
      </c>
      <c r="W11" s="6">
        <v>0</v>
      </c>
      <c r="X11" s="6">
        <v>0</v>
      </c>
      <c r="Y11" s="6">
        <v>0</v>
      </c>
      <c r="Z11" s="6">
        <v>20</v>
      </c>
      <c r="AA11" s="2">
        <f>LARGE(C11:J11,1)+LARGE(C11:J11,2)+LARGE(C11:J11,3)+LARGE(C11:J11,4)</f>
        <v>30</v>
      </c>
      <c r="AB11" s="4">
        <f>(LARGE(K11:R11,1)+LARGE(K11:R11,2)+LARGE(K11:R11,3)+LARGE(K11:R11,4))*1.5</f>
        <v>34.5</v>
      </c>
      <c r="AC11" s="6">
        <f>(LARGE(S11:Z11,1)+LARGE(S11:Z11,2)+LARGE(S11:Z11,3)+LARGE(S11:Z11,4))*2</f>
        <v>50</v>
      </c>
      <c r="AD11" s="1">
        <f>AA11+AB11</f>
        <v>64.5</v>
      </c>
      <c r="AE11" s="8">
        <f>AA11+AB11+AC11</f>
        <v>114.5</v>
      </c>
      <c r="AF11">
        <v>8</v>
      </c>
    </row>
    <row r="12" spans="1:32" ht="12.75">
      <c r="A12" s="1" t="s">
        <v>84</v>
      </c>
      <c r="B12" s="1" t="s">
        <v>85</v>
      </c>
      <c r="C12" s="2">
        <v>0</v>
      </c>
      <c r="D12" s="2">
        <v>15</v>
      </c>
      <c r="E12" s="2">
        <v>0</v>
      </c>
      <c r="F12" s="2">
        <v>0</v>
      </c>
      <c r="G12" s="2">
        <v>7</v>
      </c>
      <c r="H12" s="2">
        <v>7</v>
      </c>
      <c r="I12" s="2">
        <v>15</v>
      </c>
      <c r="J12" s="2">
        <v>0</v>
      </c>
      <c r="K12" s="4">
        <v>10</v>
      </c>
      <c r="L12" s="4">
        <v>0</v>
      </c>
      <c r="M12" s="4">
        <v>0</v>
      </c>
      <c r="N12" s="4">
        <v>0</v>
      </c>
      <c r="O12" s="4">
        <v>0</v>
      </c>
      <c r="P12" s="4">
        <v>7</v>
      </c>
      <c r="Q12" s="4">
        <v>1</v>
      </c>
      <c r="R12" s="4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7</v>
      </c>
      <c r="Y12" s="6">
        <v>7</v>
      </c>
      <c r="Z12" s="6">
        <v>0</v>
      </c>
      <c r="AA12" s="2">
        <f>LARGE(C12:J12,1)+LARGE(C12:J12,2)+LARGE(C12:J12,3)+LARGE(C12:J12,4)</f>
        <v>44</v>
      </c>
      <c r="AB12" s="4">
        <f>(LARGE(K12:R12,1)+LARGE(K12:R12,2)+LARGE(K12:R12,3)+LARGE(K12:R12,4))*1.5</f>
        <v>27</v>
      </c>
      <c r="AC12" s="6">
        <f>(LARGE(S12:Z12,1)+LARGE(S12:Z12,2)+LARGE(S12:Z12,3)+LARGE(S12:Z12,4))*2</f>
        <v>28</v>
      </c>
      <c r="AD12" s="1">
        <f>AA12+AB12</f>
        <v>71</v>
      </c>
      <c r="AE12" s="8">
        <f>AA12+AB12+AC12</f>
        <v>99</v>
      </c>
      <c r="AF12">
        <v>9</v>
      </c>
    </row>
    <row r="13" spans="1:32" ht="12.75">
      <c r="A13" s="1" t="s">
        <v>31</v>
      </c>
      <c r="B13" s="1" t="s">
        <v>32</v>
      </c>
      <c r="C13" s="2">
        <v>10</v>
      </c>
      <c r="D13" s="2"/>
      <c r="E13" s="2">
        <v>0</v>
      </c>
      <c r="F13" s="2">
        <v>3</v>
      </c>
      <c r="G13" s="2">
        <v>1</v>
      </c>
      <c r="H13" s="2">
        <v>0</v>
      </c>
      <c r="I13" s="2">
        <v>1</v>
      </c>
      <c r="J13" s="2">
        <v>0</v>
      </c>
      <c r="K13" s="4">
        <v>0</v>
      </c>
      <c r="L13" s="4">
        <v>0</v>
      </c>
      <c r="M13" s="4">
        <v>0</v>
      </c>
      <c r="N13" s="4">
        <v>0</v>
      </c>
      <c r="O13" s="4">
        <v>7</v>
      </c>
      <c r="P13" s="4">
        <v>3</v>
      </c>
      <c r="Q13" s="4">
        <v>0</v>
      </c>
      <c r="R13" s="4">
        <v>0</v>
      </c>
      <c r="S13" s="6">
        <v>0</v>
      </c>
      <c r="T13" s="6">
        <v>0</v>
      </c>
      <c r="U13" s="6">
        <v>0</v>
      </c>
      <c r="V13" s="6">
        <v>5</v>
      </c>
      <c r="W13" s="6">
        <v>10</v>
      </c>
      <c r="X13" s="6">
        <v>1</v>
      </c>
      <c r="Y13" s="6">
        <v>5</v>
      </c>
      <c r="Z13" s="6">
        <v>0</v>
      </c>
      <c r="AA13" s="2">
        <f>LARGE(C13:J13,1)+LARGE(C13:J13,2)+LARGE(C13:J13,3)+LARGE(C13:J13,4)</f>
        <v>15</v>
      </c>
      <c r="AB13" s="4">
        <f>(LARGE(K13:R13,1)+LARGE(K13:R13,2)+LARGE(K13:R13,3)+LARGE(K13:R13,4))*1.5</f>
        <v>15</v>
      </c>
      <c r="AC13" s="6">
        <f>(LARGE(S13:Z13,1)+LARGE(S13:Z13,2)+LARGE(S13:Z13,3)+LARGE(S13:Z13,4))*2</f>
        <v>42</v>
      </c>
      <c r="AD13" s="1">
        <f>AA13+AB13</f>
        <v>30</v>
      </c>
      <c r="AE13" s="8">
        <f>AA13+AB13+AC13</f>
        <v>72</v>
      </c>
      <c r="AF13">
        <v>10</v>
      </c>
    </row>
    <row r="14" spans="1:31" ht="12.75">
      <c r="A14" s="1" t="s">
        <v>89</v>
      </c>
      <c r="B14" s="1" t="s">
        <v>128</v>
      </c>
      <c r="C14" s="2">
        <v>0</v>
      </c>
      <c r="D14" s="2">
        <v>0</v>
      </c>
      <c r="E14" s="2">
        <v>0</v>
      </c>
      <c r="F14" s="2">
        <v>7</v>
      </c>
      <c r="G14" s="2">
        <v>0</v>
      </c>
      <c r="H14" s="2">
        <v>0</v>
      </c>
      <c r="I14" s="2">
        <v>0</v>
      </c>
      <c r="J14" s="2">
        <v>0</v>
      </c>
      <c r="K14" s="4">
        <v>0</v>
      </c>
      <c r="L14" s="4">
        <v>0</v>
      </c>
      <c r="M14" s="4">
        <v>5</v>
      </c>
      <c r="N14" s="4">
        <v>5</v>
      </c>
      <c r="O14" s="4">
        <v>0</v>
      </c>
      <c r="P14" s="4">
        <v>0</v>
      </c>
      <c r="Q14" s="4">
        <v>0</v>
      </c>
      <c r="R14" s="4">
        <v>0</v>
      </c>
      <c r="S14" s="6">
        <v>0</v>
      </c>
      <c r="T14" s="6">
        <v>0</v>
      </c>
      <c r="U14" s="6">
        <v>7</v>
      </c>
      <c r="V14" s="6">
        <v>7</v>
      </c>
      <c r="W14" s="6">
        <v>0</v>
      </c>
      <c r="X14" s="6">
        <v>0</v>
      </c>
      <c r="Y14" s="6">
        <v>0</v>
      </c>
      <c r="Z14" s="6">
        <v>0</v>
      </c>
      <c r="AA14" s="2">
        <f>LARGE(C14:J14,1)+LARGE(C14:J14,2)+LARGE(C14:J14,3)+LARGE(C14:J14,4)</f>
        <v>7</v>
      </c>
      <c r="AB14" s="4">
        <f>(LARGE(K14:R14,1)+LARGE(K14:R14,2)+LARGE(K14:R14,3)+LARGE(K14:R14,4))*1.5</f>
        <v>15</v>
      </c>
      <c r="AC14" s="6">
        <f>(LARGE(S14:Z14,1)+LARGE(S14:Z14,2)+LARGE(S14:Z14,3)+LARGE(S14:Z14,4))*2</f>
        <v>28</v>
      </c>
      <c r="AD14" s="1">
        <f>AA14+AB14</f>
        <v>22</v>
      </c>
      <c r="AE14" s="8">
        <f>AA14+AB14+AC14</f>
        <v>50</v>
      </c>
    </row>
    <row r="15" spans="1:31" ht="12.75">
      <c r="A15" s="1" t="s">
        <v>88</v>
      </c>
      <c r="B15" s="1" t="s">
        <v>87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4">
        <v>5</v>
      </c>
      <c r="L15" s="4">
        <v>0</v>
      </c>
      <c r="M15" s="4">
        <v>1</v>
      </c>
      <c r="N15" s="4">
        <v>0</v>
      </c>
      <c r="O15" s="4">
        <v>5</v>
      </c>
      <c r="P15" s="4">
        <v>0</v>
      </c>
      <c r="Q15" s="4">
        <v>0</v>
      </c>
      <c r="R15" s="4">
        <v>0</v>
      </c>
      <c r="S15" s="6">
        <v>0</v>
      </c>
      <c r="T15" s="6">
        <v>3</v>
      </c>
      <c r="U15" s="6">
        <v>0</v>
      </c>
      <c r="V15" s="6">
        <v>0</v>
      </c>
      <c r="W15" s="6">
        <v>7</v>
      </c>
      <c r="X15" s="6">
        <v>3</v>
      </c>
      <c r="Y15" s="6">
        <v>0</v>
      </c>
      <c r="Z15" s="6">
        <v>0</v>
      </c>
      <c r="AA15" s="2">
        <f>LARGE(C15:J15,1)+LARGE(C15:J15,2)+LARGE(C15:J15,3)+LARGE(C15:J15,4)</f>
        <v>1</v>
      </c>
      <c r="AB15" s="4">
        <f>(LARGE(K15:R15,1)+LARGE(K15:R15,2)+LARGE(K15:R15,3)+LARGE(K15:R15,4))*1.5</f>
        <v>16.5</v>
      </c>
      <c r="AC15" s="6">
        <f>(LARGE(S15:Z15,1)+LARGE(S15:Z15,2)+LARGE(S15:Z15,3)+LARGE(S15:Z15,4))*2</f>
        <v>26</v>
      </c>
      <c r="AD15" s="1">
        <f>AA15+AB15</f>
        <v>17.5</v>
      </c>
      <c r="AE15" s="8">
        <f>AA15+AB15+AC15</f>
        <v>43.5</v>
      </c>
    </row>
    <row r="16" spans="1:31" ht="12.75">
      <c r="A16" s="1" t="s">
        <v>9</v>
      </c>
      <c r="B16" s="1" t="s">
        <v>66</v>
      </c>
      <c r="C16" s="2">
        <v>0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6">
        <v>0</v>
      </c>
      <c r="T16" s="6">
        <v>7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2">
        <f>LARGE(C16:J16,1)+LARGE(C16:J16,2)+LARGE(C16:J16,3)+LARGE(C16:J16,4)</f>
        <v>7</v>
      </c>
      <c r="AB16" s="4">
        <f>(LARGE(K16:R16,1)+LARGE(K16:R16,2)+LARGE(K16:R16,3)+LARGE(K16:R16,4))*1.5</f>
        <v>4.5</v>
      </c>
      <c r="AC16" s="6">
        <f>(LARGE(S16:Z16,1)+LARGE(S16:Z16,2)+LARGE(S16:Z16,3)+LARGE(S16:Z16,4))*2</f>
        <v>14</v>
      </c>
      <c r="AD16" s="1">
        <f>AA16+AB16</f>
        <v>11.5</v>
      </c>
      <c r="AE16" s="8">
        <f>AA16+AB16+AC16</f>
        <v>25.5</v>
      </c>
    </row>
    <row r="17" spans="1:31" ht="12.75">
      <c r="A17" s="1" t="s">
        <v>170</v>
      </c>
      <c r="B17" s="1" t="s">
        <v>171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4">
        <v>0</v>
      </c>
      <c r="L17" s="4">
        <v>0</v>
      </c>
      <c r="M17" s="4">
        <v>0</v>
      </c>
      <c r="N17" s="4">
        <v>0</v>
      </c>
      <c r="O17" s="4">
        <v>3</v>
      </c>
      <c r="P17" s="4">
        <v>1</v>
      </c>
      <c r="Q17" s="4">
        <v>10</v>
      </c>
      <c r="R17" s="4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2">
        <f>LARGE(C17:J17,1)+LARGE(C17:J17,2)+LARGE(C17:J17,3)+LARGE(C17:J17,4)</f>
        <v>0</v>
      </c>
      <c r="AB17" s="4">
        <f>(LARGE(K17:R17,1)+LARGE(K17:R17,2)+LARGE(K17:R17,3)+LARGE(K17:R17,4))*1.5</f>
        <v>21</v>
      </c>
      <c r="AC17" s="6">
        <f>(LARGE(S17:Z17,1)+LARGE(S17:Z17,2)+LARGE(S17:Z17,3)+LARGE(S17:Z17,4))*2</f>
        <v>0</v>
      </c>
      <c r="AD17" s="1">
        <f>AA17+AB17</f>
        <v>21</v>
      </c>
      <c r="AE17" s="1">
        <f>AA17+AB17+AC17</f>
        <v>21</v>
      </c>
    </row>
    <row r="18" spans="1:31" ht="12.75">
      <c r="A18" s="1" t="s">
        <v>102</v>
      </c>
      <c r="B18" s="1" t="s">
        <v>169</v>
      </c>
      <c r="C18" s="2">
        <v>0</v>
      </c>
      <c r="D18" s="2">
        <v>0</v>
      </c>
      <c r="E18" s="2">
        <v>0</v>
      </c>
      <c r="F18" s="2">
        <v>0</v>
      </c>
      <c r="G18" s="2">
        <v>20</v>
      </c>
      <c r="H18" s="2">
        <v>0</v>
      </c>
      <c r="I18" s="2">
        <v>0</v>
      </c>
      <c r="J18" s="2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2">
        <f>LARGE(C18:J18,1)+LARGE(C18:J18,2)+LARGE(C18:J18,3)+LARGE(C18:J18,4)</f>
        <v>20</v>
      </c>
      <c r="AB18" s="4">
        <f>(LARGE(K18:R18,1)+LARGE(K18:R18,2)+LARGE(K18:R18,3)+LARGE(K18:R18,4))*1.5</f>
        <v>0</v>
      </c>
      <c r="AC18" s="6">
        <f>(LARGE(S18:Z18,1)+LARGE(S18:Z18,2)+LARGE(S18:Z18,3)+LARGE(S18:Z18,4))*2</f>
        <v>0</v>
      </c>
      <c r="AD18" s="1">
        <f>AA18+AB18</f>
        <v>20</v>
      </c>
      <c r="AE18" s="1">
        <f>AA18+AB18+AC18</f>
        <v>20</v>
      </c>
    </row>
    <row r="19" spans="1:31" ht="12.75">
      <c r="A19" s="1" t="s">
        <v>143</v>
      </c>
      <c r="B19" s="1" t="s">
        <v>144</v>
      </c>
      <c r="C19" s="2">
        <v>0</v>
      </c>
      <c r="D19" s="2">
        <v>0</v>
      </c>
      <c r="E19" s="2">
        <v>0</v>
      </c>
      <c r="F19" s="2">
        <v>5</v>
      </c>
      <c r="G19" s="2">
        <v>0</v>
      </c>
      <c r="H19" s="2">
        <v>0</v>
      </c>
      <c r="I19" s="2">
        <v>0</v>
      </c>
      <c r="J19" s="2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6">
        <v>0</v>
      </c>
      <c r="T19" s="6">
        <v>0</v>
      </c>
      <c r="U19" s="6">
        <v>1</v>
      </c>
      <c r="V19" s="6">
        <v>3</v>
      </c>
      <c r="W19" s="6">
        <v>3</v>
      </c>
      <c r="X19" s="6">
        <v>0</v>
      </c>
      <c r="Y19" s="6">
        <v>0</v>
      </c>
      <c r="Z19" s="6">
        <v>0</v>
      </c>
      <c r="AA19" s="2">
        <f>LARGE(C19:J19,1)+LARGE(C19:J19,2)+LARGE(C19:J19,3)+LARGE(C19:J19,4)</f>
        <v>6</v>
      </c>
      <c r="AB19" s="4">
        <f>(LARGE(K19:R19,1)+LARGE(K19:R19,2)+LARGE(K19:R19,3)+LARGE(K19:R19,4))*1.5</f>
        <v>0</v>
      </c>
      <c r="AC19" s="6">
        <f>(LARGE(S19:Z19,1)+LARGE(S19:Z19,2)+LARGE(S19:Z19,3)+LARGE(S19:Z19,4))*2</f>
        <v>14</v>
      </c>
      <c r="AD19" s="1">
        <f>AA19+AB19</f>
        <v>6</v>
      </c>
      <c r="AE19" s="8">
        <f>AA19+AB19+AC19</f>
        <v>20</v>
      </c>
    </row>
    <row r="20" spans="1:31" ht="12.75">
      <c r="A20" s="1" t="s">
        <v>186</v>
      </c>
      <c r="B20" s="1" t="s">
        <v>187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7</v>
      </c>
      <c r="R20" s="4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3</v>
      </c>
      <c r="Z20" s="6">
        <v>0</v>
      </c>
      <c r="AA20" s="2">
        <f>LARGE(C20:J20,1)+LARGE(C20:J20,2)+LARGE(C20:J20,3)+LARGE(C20:J20,4)</f>
        <v>0</v>
      </c>
      <c r="AB20" s="4">
        <f>(LARGE(K20:R20,1)+LARGE(K20:R20,2)+LARGE(K20:R20,3)+LARGE(K20:R20,4))*1.5</f>
        <v>10.5</v>
      </c>
      <c r="AC20" s="6">
        <f>(LARGE(S20:Z20,1)+LARGE(S20:Z20,2)+LARGE(S20:Z20,3)+LARGE(S20:Z20,4))*2</f>
        <v>6</v>
      </c>
      <c r="AD20" s="1">
        <f>AA20+AB20</f>
        <v>10.5</v>
      </c>
      <c r="AE20" s="1">
        <f>AA20+AB20+AC20</f>
        <v>16.5</v>
      </c>
    </row>
    <row r="21" spans="1:31" ht="12.75">
      <c r="A21" s="1" t="s">
        <v>182</v>
      </c>
      <c r="B21" s="1" t="s">
        <v>183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7</v>
      </c>
      <c r="AA21" s="2">
        <f>LARGE(C21:J21,1)+LARGE(C21:J21,2)+LARGE(C21:J21,3)+LARGE(C21:J21,4)</f>
        <v>0</v>
      </c>
      <c r="AB21" s="4">
        <f>(LARGE(K21:R21,1)+LARGE(K21:R21,2)+LARGE(K21:R21,3)+LARGE(K21:R21,4))*1.5</f>
        <v>1.5</v>
      </c>
      <c r="AC21" s="6">
        <f>(LARGE(S21:Z21,1)+LARGE(S21:Z21,2)+LARGE(S21:Z21,3)+LARGE(S21:Z21,4))*2</f>
        <v>14</v>
      </c>
      <c r="AD21" s="1">
        <f>AA21+AB21</f>
        <v>1.5</v>
      </c>
      <c r="AE21" s="1">
        <f>AA21+AB21+AC21</f>
        <v>15.5</v>
      </c>
    </row>
    <row r="22" spans="1:31" ht="12.75">
      <c r="A22" s="1" t="s">
        <v>126</v>
      </c>
      <c r="B22" s="1" t="s">
        <v>127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4">
        <v>0</v>
      </c>
      <c r="L22" s="4">
        <v>0</v>
      </c>
      <c r="M22" s="4">
        <v>0</v>
      </c>
      <c r="N22" s="4">
        <v>3</v>
      </c>
      <c r="O22" s="4">
        <v>0</v>
      </c>
      <c r="P22" s="4">
        <v>0</v>
      </c>
      <c r="Q22" s="4">
        <v>0</v>
      </c>
      <c r="R22" s="4">
        <v>0</v>
      </c>
      <c r="S22" s="6">
        <v>0</v>
      </c>
      <c r="T22" s="6">
        <v>0</v>
      </c>
      <c r="U22" s="6">
        <v>3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">
        <f>LARGE(C22:J22,1)+LARGE(C22:J22,2)+LARGE(C22:J22,3)+LARGE(C22:J22,4)</f>
        <v>1</v>
      </c>
      <c r="AB22" s="4">
        <f>(LARGE(K22:R22,1)+LARGE(K22:R22,2)+LARGE(K22:R22,3)+LARGE(K22:R22,4))*1.5</f>
        <v>4.5</v>
      </c>
      <c r="AC22" s="6">
        <f>(LARGE(S22:Z22,1)+LARGE(S22:Z22,2)+LARGE(S22:Z22,3)+LARGE(S22:Z22,4))*2</f>
        <v>6</v>
      </c>
      <c r="AD22" s="1">
        <f>AA22+AB22</f>
        <v>5.5</v>
      </c>
      <c r="AE22" s="8">
        <f>AA22+AB22+AC22</f>
        <v>11.5</v>
      </c>
    </row>
    <row r="23" spans="1:31" ht="12.75">
      <c r="A23" s="1" t="s">
        <v>172</v>
      </c>
      <c r="B23" s="1" t="s">
        <v>173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6">
        <v>0</v>
      </c>
      <c r="T23" s="6">
        <v>0</v>
      </c>
      <c r="U23" s="6">
        <v>0</v>
      </c>
      <c r="V23" s="6">
        <v>0</v>
      </c>
      <c r="W23" s="6">
        <v>5</v>
      </c>
      <c r="X23" s="6">
        <v>0</v>
      </c>
      <c r="Y23" s="6">
        <v>0</v>
      </c>
      <c r="Z23" s="6">
        <v>0</v>
      </c>
      <c r="AA23" s="2">
        <f>LARGE(C23:J23,1)+LARGE(C23:J23,2)+LARGE(C23:J23,3)+LARGE(C23:J23,4)</f>
        <v>0</v>
      </c>
      <c r="AB23" s="4">
        <f>(LARGE(K23:R23,1)+LARGE(K23:R23,2)+LARGE(K23:R23,3)+LARGE(K23:R23,4))*1.5</f>
        <v>1.5</v>
      </c>
      <c r="AC23" s="6">
        <f>(LARGE(S23:Z23,1)+LARGE(S23:Z23,2)+LARGE(S23:Z23,3)+LARGE(S23:Z23,4))*2</f>
        <v>10</v>
      </c>
      <c r="AD23" s="1">
        <f>AA23+AB23</f>
        <v>1.5</v>
      </c>
      <c r="AE23" s="1">
        <f>AA23+AB23+AC23</f>
        <v>11.5</v>
      </c>
    </row>
    <row r="24" spans="1:31" ht="12.75">
      <c r="A24" s="1" t="s">
        <v>105</v>
      </c>
      <c r="B24" s="1" t="s">
        <v>106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4">
        <v>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2">
        <f>LARGE(C24:J24,1)+LARGE(C24:J24,2)+LARGE(C24:J24,3)+LARGE(C24:J24,4)</f>
        <v>0</v>
      </c>
      <c r="AB24" s="4">
        <f>(LARGE(K24:R24,1)+LARGE(K24:R24,2)+LARGE(K24:R24,3)+LARGE(K24:R24,4))*1.5</f>
        <v>10.5</v>
      </c>
      <c r="AC24" s="6">
        <f>(LARGE(S24:Z24,1)+LARGE(S24:Z24,2)+LARGE(S24:Z24,3)+LARGE(S24:Z24,4))*2</f>
        <v>0</v>
      </c>
      <c r="AD24" s="1">
        <f>AA24+AB24</f>
        <v>10.5</v>
      </c>
      <c r="AE24" s="8">
        <f>AA24+AB24+AC24</f>
        <v>10.5</v>
      </c>
    </row>
    <row r="25" spans="1:31" ht="12.75">
      <c r="A25" s="1" t="s">
        <v>146</v>
      </c>
      <c r="B25" s="1" t="s">
        <v>147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">
        <v>0</v>
      </c>
      <c r="L25" s="4">
        <v>0</v>
      </c>
      <c r="M25" s="4">
        <v>7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2">
        <f>LARGE(C25:J25,1)+LARGE(C25:J25,2)+LARGE(C25:J25,3)+LARGE(C25:J25,4)</f>
        <v>0</v>
      </c>
      <c r="AB25" s="4">
        <f>(LARGE(K25:R25,1)+LARGE(K25:R25,2)+LARGE(K25:R25,3)+LARGE(K25:R25,4))*1.5</f>
        <v>10.5</v>
      </c>
      <c r="AC25" s="6">
        <f>(LARGE(S25:Z25,1)+LARGE(S25:Z25,2)+LARGE(S25:Z25,3)+LARGE(S25:Z25,4))*2</f>
        <v>0</v>
      </c>
      <c r="AD25" s="1">
        <f>AA25+AB25</f>
        <v>10.5</v>
      </c>
      <c r="AE25" s="8">
        <f>AA25+AB25+AC25</f>
        <v>10.5</v>
      </c>
    </row>
    <row r="26" spans="1:31" ht="12.75">
      <c r="A26" s="1" t="s">
        <v>180</v>
      </c>
      <c r="B26" s="1" t="s">
        <v>181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5</v>
      </c>
      <c r="J26" s="2">
        <v>5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2">
        <f>LARGE(C26:J26,1)+LARGE(C26:J26,2)+LARGE(C26:J26,3)+LARGE(C26:J26,4)</f>
        <v>10</v>
      </c>
      <c r="AB26" s="4">
        <f>(LARGE(K26:R26,1)+LARGE(K26:R26,2)+LARGE(K26:R26,3)+LARGE(K26:R26,4))*1.5</f>
        <v>0</v>
      </c>
      <c r="AC26" s="6">
        <f>(LARGE(S26:Z26,1)+LARGE(S26:Z26,2)+LARGE(S26:Z26,3)+LARGE(S26:Z26,4))*2</f>
        <v>0</v>
      </c>
      <c r="AD26" s="1">
        <f>AA26+AB26</f>
        <v>10</v>
      </c>
      <c r="AE26" s="1">
        <f>AA26+AB26+AC26</f>
        <v>10</v>
      </c>
    </row>
    <row r="27" spans="1:31" ht="12.75">
      <c r="A27" s="1" t="s">
        <v>34</v>
      </c>
      <c r="B27" s="1" t="s">
        <v>38</v>
      </c>
      <c r="C27" s="2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2">
        <f>LARGE(C27:J27,1)+LARGE(C27:J27,2)+LARGE(C27:J27,3)+LARGE(C27:J27,4)</f>
        <v>5</v>
      </c>
      <c r="AB27" s="4">
        <f>(LARGE(K27:R27,1)+LARGE(K27:R27,2)+LARGE(K27:R27,3)+LARGE(K27:R27,4))*1.5</f>
        <v>0</v>
      </c>
      <c r="AC27" s="6">
        <f>(LARGE(S27:Z27,1)+LARGE(S27:Z27,2)+LARGE(S27:Z27,3)+LARGE(S27:Z27,4))*2</f>
        <v>2</v>
      </c>
      <c r="AD27" s="1">
        <f>AA27+AB27</f>
        <v>5</v>
      </c>
      <c r="AE27" s="8">
        <f>AA27+AB27+AC27</f>
        <v>7</v>
      </c>
    </row>
    <row r="28" spans="1:31" ht="12.75">
      <c r="A28" s="1" t="s">
        <v>103</v>
      </c>
      <c r="B28" s="1" t="s">
        <v>104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6">
        <v>3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2">
        <f>LARGE(C28:J28,1)+LARGE(C28:J28,2)+LARGE(C28:J28,3)+LARGE(C28:J28,4)</f>
        <v>0</v>
      </c>
      <c r="AB28" s="4">
        <f>(LARGE(K28:R28,1)+LARGE(K28:R28,2)+LARGE(K28:R28,3)+LARGE(K28:R28,4))*1.5</f>
        <v>0</v>
      </c>
      <c r="AC28" s="6">
        <f>(LARGE(S28:Z28,1)+LARGE(S28:Z28,2)+LARGE(S28:Z28,3)+LARGE(S28:Z28,4))*2</f>
        <v>6</v>
      </c>
      <c r="AD28" s="1">
        <f>AA28+AB28</f>
        <v>0</v>
      </c>
      <c r="AE28" s="8">
        <f>AA28+AB28+AC28</f>
        <v>6</v>
      </c>
    </row>
    <row r="29" spans="1:31" ht="12.75">
      <c r="A29" s="1" t="s">
        <v>107</v>
      </c>
      <c r="B29" s="1" t="s">
        <v>108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v>3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2">
        <f>LARGE(C29:J29,1)+LARGE(C29:J29,2)+LARGE(C29:J29,3)+LARGE(C29:J29,4)</f>
        <v>0</v>
      </c>
      <c r="AB29" s="4">
        <f>(LARGE(K29:R29,1)+LARGE(K29:R29,2)+LARGE(K29:R29,3)+LARGE(K29:R29,4))*1.5</f>
        <v>4.5</v>
      </c>
      <c r="AC29" s="6">
        <f>(LARGE(S29:Z29,1)+LARGE(S29:Z29,2)+LARGE(S29:Z29,3)+LARGE(S29:Z29,4))*2</f>
        <v>0</v>
      </c>
      <c r="AD29" s="1">
        <f>AA29+AB29</f>
        <v>4.5</v>
      </c>
      <c r="AE29" s="8">
        <f>AA29+AB29+AC29</f>
        <v>4.5</v>
      </c>
    </row>
    <row r="30" spans="1:31" ht="12.75">
      <c r="A30" s="1" t="s">
        <v>184</v>
      </c>
      <c r="B30" s="1" t="s">
        <v>185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2">
        <f>LARGE(C30:J30,1)+LARGE(C30:J30,2)+LARGE(C30:J30,3)+LARGE(C30:J30,4)</f>
        <v>0</v>
      </c>
      <c r="AB30" s="4">
        <f>(LARGE(K30:R30,1)+LARGE(K30:R30,2)+LARGE(K30:R30,3)+LARGE(K30:R30,4))*1.5</f>
        <v>4.5</v>
      </c>
      <c r="AC30" s="6">
        <f>(LARGE(S30:Z30,1)+LARGE(S30:Z30,2)+LARGE(S30:Z30,3)+LARGE(S30:Z30,4))*2</f>
        <v>0</v>
      </c>
      <c r="AD30" s="1">
        <f>AA30+AB30</f>
        <v>4.5</v>
      </c>
      <c r="AE30" s="1">
        <f>AA30+AB30+AC30</f>
        <v>4.5</v>
      </c>
    </row>
    <row r="31" spans="1:31" ht="12.75">
      <c r="A31" s="1" t="s">
        <v>35</v>
      </c>
      <c r="B31" s="1" t="s">
        <v>39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2">
        <f>LARGE(C31:J31,1)+LARGE(C31:J31,2)+LARGE(C31:J31,3)+LARGE(C31:J31,4)</f>
        <v>3</v>
      </c>
      <c r="AB31" s="4">
        <f>(LARGE(K31:R31,1)+LARGE(K31:R31,2)+LARGE(K31:R31,3)+LARGE(K31:R31,4))*1.5</f>
        <v>0</v>
      </c>
      <c r="AC31" s="6">
        <f>(LARGE(S31:Z31,1)+LARGE(S31:Z31,2)+LARGE(S31:Z31,3)+LARGE(S31:Z31,4))*2</f>
        <v>0</v>
      </c>
      <c r="AD31" s="1">
        <f>AA31+AB31</f>
        <v>3</v>
      </c>
      <c r="AE31" s="8">
        <f>AA31+AB31+AC31</f>
        <v>3</v>
      </c>
    </row>
    <row r="32" spans="1:31" ht="12.75">
      <c r="A32" s="1" t="s">
        <v>67</v>
      </c>
      <c r="B32" s="1" t="s">
        <v>68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2">
        <f>LARGE(C32:J32,1)+LARGE(C32:J32,2)+LARGE(C32:J32,3)+LARGE(C32:J32,4)</f>
        <v>0</v>
      </c>
      <c r="AB32" s="4">
        <f>(LARGE(K32:R32,1)+LARGE(K32:R32,2)+LARGE(K32:R32,3)+LARGE(K32:R32,4))*1.5</f>
        <v>1.5</v>
      </c>
      <c r="AC32" s="6">
        <f>(LARGE(S32:Z32,1)+LARGE(S32:Z32,2)+LARGE(S32:Z32,3)+LARGE(S32:Z32,4))*2</f>
        <v>0</v>
      </c>
      <c r="AD32" s="1">
        <f>AA32+AB32</f>
        <v>1.5</v>
      </c>
      <c r="AE32" s="1">
        <f>AA32+AB32+AC32</f>
        <v>1.5</v>
      </c>
    </row>
    <row r="33" spans="1:31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2">
        <f>LARGE(C33:J33,1)+LARGE(C33:J33,2)+LARGE(C33:J33,3)+LARGE(C33:J33,4)</f>
        <v>0</v>
      </c>
      <c r="AB33" s="4">
        <f>(LARGE(K33:R33,1)+LARGE(K33:R33,2)+LARGE(K33:R33,3)+LARGE(K33:R33,4))*1.5</f>
        <v>0</v>
      </c>
      <c r="AC33" s="6">
        <f>(LARGE(S33:Z33,1)+LARGE(S33:Z33,2)+LARGE(S33:Z33,3)+LARGE(S33:Z33,4))*2</f>
        <v>0</v>
      </c>
      <c r="AD33" s="1">
        <f>AA33+AB33</f>
        <v>0</v>
      </c>
      <c r="AE33" s="1">
        <f>AA33+AB33+AC33</f>
        <v>0</v>
      </c>
    </row>
    <row r="34" spans="1:31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2">
        <f>LARGE(C34:J34,1)+LARGE(C34:J34,2)+LARGE(C34:J34,3)+LARGE(C34:J34,4)</f>
        <v>0</v>
      </c>
      <c r="AB34" s="4">
        <f>(LARGE(K34:R34,1)+LARGE(K34:R34,2)+LARGE(K34:R34,3)+LARGE(K34:R34,4))*1.5</f>
        <v>0</v>
      </c>
      <c r="AC34" s="6">
        <f>(LARGE(S34:Z34,1)+LARGE(S34:Z34,2)+LARGE(S34:Z34,3)+LARGE(S34:Z34,4))*2</f>
        <v>0</v>
      </c>
      <c r="AD34" s="1">
        <f>AA34+AB34</f>
        <v>0</v>
      </c>
      <c r="AE34" s="1">
        <f>AA34+AB34+AC34</f>
        <v>0</v>
      </c>
    </row>
    <row r="35" spans="1:31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2">
        <f>LARGE(C35:J35,1)+LARGE(C35:J35,2)+LARGE(C35:J35,3)+LARGE(C35:J35,4)</f>
        <v>0</v>
      </c>
      <c r="AB35" s="4">
        <f>(LARGE(K35:R35,1)+LARGE(K35:R35,2)+LARGE(K35:R35,3)+LARGE(K35:R35,4))*1.5</f>
        <v>0</v>
      </c>
      <c r="AC35" s="6">
        <f>(LARGE(S35:Z35,1)+LARGE(S35:Z35,2)+LARGE(S35:Z35,3)+LARGE(S35:Z35,4))*2</f>
        <v>0</v>
      </c>
      <c r="AD35" s="1">
        <f>AA35+AB35</f>
        <v>0</v>
      </c>
      <c r="AE35" s="1">
        <f>AA35+AB35+AC35</f>
        <v>0</v>
      </c>
    </row>
    <row r="36" spans="1:31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2">
        <f>LARGE(C36:J36,1)+LARGE(C36:J36,2)+LARGE(C36:J36,3)+LARGE(C36:J36,4)</f>
        <v>0</v>
      </c>
      <c r="AB36" s="4">
        <f>(LARGE(K36:R36,1)+LARGE(K36:R36,2)+LARGE(K36:R36,3)+LARGE(K36:R36,4))*1.5</f>
        <v>0</v>
      </c>
      <c r="AC36" s="6">
        <f>(LARGE(S36:Z36,1)+LARGE(S36:Z36,2)+LARGE(S36:Z36,3)+LARGE(S36:Z36,4))*2</f>
        <v>0</v>
      </c>
      <c r="AD36" s="1">
        <f>AA36+AB36</f>
        <v>0</v>
      </c>
      <c r="AE36" s="1">
        <f>AA36+AB36+AC36</f>
        <v>0</v>
      </c>
    </row>
  </sheetData>
  <sheetProtection/>
  <mergeCells count="20">
    <mergeCell ref="C1:J1"/>
    <mergeCell ref="K1:R1"/>
    <mergeCell ref="S1:Z1"/>
    <mergeCell ref="E2:F2"/>
    <mergeCell ref="C2:D2"/>
    <mergeCell ref="G2:H2"/>
    <mergeCell ref="I2:J2"/>
    <mergeCell ref="K2:L2"/>
    <mergeCell ref="M2:N2"/>
    <mergeCell ref="O2:P2"/>
    <mergeCell ref="Q2:R2"/>
    <mergeCell ref="AE1:AE3"/>
    <mergeCell ref="S2:T2"/>
    <mergeCell ref="U2:V2"/>
    <mergeCell ref="W2:X2"/>
    <mergeCell ref="Y2:Z2"/>
    <mergeCell ref="AA1:AA3"/>
    <mergeCell ref="AB1:AB3"/>
    <mergeCell ref="AC1:AC3"/>
    <mergeCell ref="AD1:A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showZeros="0" tabSelected="1" zoomScalePageLayoutView="0" workbookViewId="0" topLeftCell="A1">
      <pane xSplit="3945" ySplit="1335" topLeftCell="AE1" activePane="bottomLeft" state="split"/>
      <selection pane="topLeft" activeCell="A1" sqref="A1"/>
      <selection pane="topRight" activeCell="C1" sqref="C1"/>
      <selection pane="bottomLeft" activeCell="A9" sqref="A9"/>
      <selection pane="bottomRight" activeCell="AB21" sqref="AB21"/>
    </sheetView>
  </sheetViews>
  <sheetFormatPr defaultColWidth="9.140625" defaultRowHeight="12.75"/>
  <cols>
    <col min="1" max="1" width="22.00390625" style="0" customWidth="1"/>
    <col min="2" max="2" width="11.8515625" style="0" customWidth="1"/>
    <col min="3" max="10" width="5.421875" style="3" customWidth="1"/>
    <col min="11" max="18" width="5.421875" style="5" customWidth="1"/>
    <col min="19" max="26" width="5.421875" style="7" customWidth="1"/>
    <col min="27" max="27" width="7.7109375" style="3" customWidth="1"/>
    <col min="28" max="28" width="7.7109375" style="5" customWidth="1"/>
    <col min="29" max="29" width="7.7109375" style="7" customWidth="1"/>
    <col min="30" max="31" width="7.7109375" style="0" customWidth="1"/>
  </cols>
  <sheetData>
    <row r="1" spans="1:31" ht="18" customHeight="1">
      <c r="A1" s="1"/>
      <c r="B1" s="1"/>
      <c r="C1" s="11" t="s">
        <v>0</v>
      </c>
      <c r="D1" s="11"/>
      <c r="E1" s="11"/>
      <c r="F1" s="11"/>
      <c r="G1" s="11"/>
      <c r="H1" s="11"/>
      <c r="I1" s="11"/>
      <c r="J1" s="11"/>
      <c r="K1" s="12" t="s">
        <v>1</v>
      </c>
      <c r="L1" s="12"/>
      <c r="M1" s="12"/>
      <c r="N1" s="12"/>
      <c r="O1" s="12"/>
      <c r="P1" s="12"/>
      <c r="Q1" s="12"/>
      <c r="R1" s="12"/>
      <c r="S1" s="13" t="s">
        <v>2</v>
      </c>
      <c r="T1" s="13"/>
      <c r="U1" s="13"/>
      <c r="V1" s="13"/>
      <c r="W1" s="13"/>
      <c r="X1" s="13"/>
      <c r="Y1" s="13"/>
      <c r="Z1" s="13"/>
      <c r="AA1" s="26" t="s">
        <v>3</v>
      </c>
      <c r="AB1" s="30" t="s">
        <v>41</v>
      </c>
      <c r="AC1" s="31" t="s">
        <v>42</v>
      </c>
      <c r="AD1" s="14" t="s">
        <v>4</v>
      </c>
      <c r="AE1" s="14" t="s">
        <v>5</v>
      </c>
    </row>
    <row r="2" spans="1:31" ht="18" customHeight="1">
      <c r="A2" s="1"/>
      <c r="B2" s="1"/>
      <c r="C2" s="11" t="s">
        <v>20</v>
      </c>
      <c r="D2" s="11"/>
      <c r="E2" s="11" t="s">
        <v>112</v>
      </c>
      <c r="F2" s="11"/>
      <c r="G2" s="11" t="s">
        <v>153</v>
      </c>
      <c r="H2" s="11"/>
      <c r="I2" s="11" t="s">
        <v>154</v>
      </c>
      <c r="J2" s="11"/>
      <c r="K2" s="12" t="s">
        <v>20</v>
      </c>
      <c r="L2" s="12"/>
      <c r="M2" s="12" t="s">
        <v>112</v>
      </c>
      <c r="N2" s="12"/>
      <c r="O2" s="12" t="s">
        <v>153</v>
      </c>
      <c r="P2" s="12"/>
      <c r="Q2" s="12" t="s">
        <v>154</v>
      </c>
      <c r="R2" s="12"/>
      <c r="S2" s="13" t="s">
        <v>20</v>
      </c>
      <c r="T2" s="13"/>
      <c r="U2" s="13" t="s">
        <v>112</v>
      </c>
      <c r="V2" s="13"/>
      <c r="W2" s="13" t="s">
        <v>153</v>
      </c>
      <c r="X2" s="13"/>
      <c r="Y2" s="13" t="s">
        <v>154</v>
      </c>
      <c r="Z2" s="13"/>
      <c r="AA2" s="27"/>
      <c r="AB2" s="21"/>
      <c r="AC2" s="24"/>
      <c r="AD2" s="15"/>
      <c r="AE2" s="15"/>
    </row>
    <row r="3" spans="1:31" ht="18" customHeight="1">
      <c r="A3" s="1"/>
      <c r="B3" s="1"/>
      <c r="C3" s="2" t="s">
        <v>21</v>
      </c>
      <c r="D3" s="2" t="s">
        <v>22</v>
      </c>
      <c r="E3" s="2" t="s">
        <v>21</v>
      </c>
      <c r="F3" s="2" t="s">
        <v>22</v>
      </c>
      <c r="G3" s="9" t="s">
        <v>21</v>
      </c>
      <c r="H3" s="2" t="s">
        <v>22</v>
      </c>
      <c r="I3" s="9" t="s">
        <v>21</v>
      </c>
      <c r="J3" s="2" t="s">
        <v>22</v>
      </c>
      <c r="K3" s="4" t="s">
        <v>23</v>
      </c>
      <c r="L3" s="4" t="s">
        <v>24</v>
      </c>
      <c r="M3" s="4" t="s">
        <v>23</v>
      </c>
      <c r="N3" s="4" t="s">
        <v>24</v>
      </c>
      <c r="O3" s="4" t="s">
        <v>23</v>
      </c>
      <c r="P3" s="4" t="s">
        <v>24</v>
      </c>
      <c r="Q3" s="4" t="s">
        <v>23</v>
      </c>
      <c r="R3" s="4" t="s">
        <v>24</v>
      </c>
      <c r="S3" s="6" t="s">
        <v>25</v>
      </c>
      <c r="T3" s="6" t="s">
        <v>26</v>
      </c>
      <c r="U3" s="6" t="s">
        <v>25</v>
      </c>
      <c r="V3" s="6" t="s">
        <v>26</v>
      </c>
      <c r="W3" s="6" t="s">
        <v>25</v>
      </c>
      <c r="X3" s="6" t="s">
        <v>26</v>
      </c>
      <c r="Y3" s="6" t="s">
        <v>25</v>
      </c>
      <c r="Z3" s="6" t="s">
        <v>26</v>
      </c>
      <c r="AA3" s="28"/>
      <c r="AB3" s="22"/>
      <c r="AC3" s="25"/>
      <c r="AD3" s="16"/>
      <c r="AE3" s="16"/>
    </row>
    <row r="4" spans="1:32" ht="12.75">
      <c r="A4" s="1" t="s">
        <v>6</v>
      </c>
      <c r="B4" s="1" t="s">
        <v>7</v>
      </c>
      <c r="C4" s="2">
        <v>20</v>
      </c>
      <c r="D4" s="2">
        <v>0</v>
      </c>
      <c r="E4" s="2">
        <v>0</v>
      </c>
      <c r="F4" s="2">
        <v>0</v>
      </c>
      <c r="G4" s="2">
        <v>20</v>
      </c>
      <c r="H4" s="2">
        <v>5</v>
      </c>
      <c r="I4" s="2">
        <v>15</v>
      </c>
      <c r="J4" s="2">
        <v>20</v>
      </c>
      <c r="K4" s="4">
        <v>20</v>
      </c>
      <c r="L4" s="4">
        <v>20</v>
      </c>
      <c r="M4" s="4">
        <v>3</v>
      </c>
      <c r="N4" s="4">
        <v>20</v>
      </c>
      <c r="O4" s="4">
        <v>0</v>
      </c>
      <c r="P4" s="4">
        <v>20</v>
      </c>
      <c r="Q4" s="4">
        <v>20</v>
      </c>
      <c r="R4" s="4">
        <v>20</v>
      </c>
      <c r="S4" s="6">
        <v>20</v>
      </c>
      <c r="T4" s="6">
        <v>3</v>
      </c>
      <c r="U4" s="6">
        <v>0</v>
      </c>
      <c r="V4" s="6">
        <v>0</v>
      </c>
      <c r="W4" s="6">
        <v>0</v>
      </c>
      <c r="X4" s="6">
        <v>20</v>
      </c>
      <c r="Y4" s="6">
        <v>20</v>
      </c>
      <c r="Z4" s="6">
        <v>20</v>
      </c>
      <c r="AA4" s="2">
        <f>LARGE(C4:J4,1)+LARGE(C4:J4,2)+LARGE(C4:J4,3)+LARGE(C4:J4,4)</f>
        <v>75</v>
      </c>
      <c r="AB4" s="4">
        <f>(LARGE(K4:R4,1)+LARGE(K4:R4,2)+LARGE(K4:R4,3)+LARGE(K4:R4,4))*1.5</f>
        <v>120</v>
      </c>
      <c r="AC4" s="6">
        <f>(LARGE(S4:Z4,1)+LARGE(S4:Z4,2)+LARGE(S4:Z4,3)+LARGE(S4:Z4,4))*2</f>
        <v>160</v>
      </c>
      <c r="AD4" s="1">
        <f>AA4+AB4</f>
        <v>195</v>
      </c>
      <c r="AE4" s="8">
        <f>AA4+AB4+AC4</f>
        <v>355</v>
      </c>
      <c r="AF4">
        <v>1</v>
      </c>
    </row>
    <row r="5" spans="1:32" ht="12.75">
      <c r="A5" s="1" t="s">
        <v>45</v>
      </c>
      <c r="B5" s="1" t="s">
        <v>55</v>
      </c>
      <c r="C5" s="2">
        <v>0</v>
      </c>
      <c r="D5" s="2">
        <v>15</v>
      </c>
      <c r="E5" s="2">
        <v>5</v>
      </c>
      <c r="F5" s="2"/>
      <c r="G5" s="2">
        <v>7</v>
      </c>
      <c r="H5" s="2">
        <v>7</v>
      </c>
      <c r="I5" s="2">
        <v>0</v>
      </c>
      <c r="J5" s="2">
        <v>0</v>
      </c>
      <c r="K5" s="4"/>
      <c r="L5" s="4">
        <v>15</v>
      </c>
      <c r="M5" s="4">
        <v>15</v>
      </c>
      <c r="N5" s="4">
        <v>10</v>
      </c>
      <c r="O5" s="4">
        <v>3</v>
      </c>
      <c r="P5" s="4">
        <v>10</v>
      </c>
      <c r="Q5" s="4">
        <v>0</v>
      </c>
      <c r="R5" s="4">
        <v>0</v>
      </c>
      <c r="S5" s="6"/>
      <c r="T5" s="6">
        <v>20</v>
      </c>
      <c r="U5" s="6">
        <v>15</v>
      </c>
      <c r="V5" s="6">
        <v>0</v>
      </c>
      <c r="W5" s="6">
        <v>15</v>
      </c>
      <c r="X5" s="6">
        <v>15</v>
      </c>
      <c r="Y5" s="6">
        <v>0</v>
      </c>
      <c r="Z5" s="6">
        <v>0</v>
      </c>
      <c r="AA5" s="2">
        <f>LARGE(C5:J5,1)+LARGE(C5:J5,2)+LARGE(C5:J5,3)+LARGE(C5:J5,4)</f>
        <v>34</v>
      </c>
      <c r="AB5" s="4">
        <f>(LARGE(K5:R5,1)+LARGE(K5:R5,2)+LARGE(K5:R5,3)+LARGE(K5:R5,4))*1.5</f>
        <v>75</v>
      </c>
      <c r="AC5" s="6">
        <f>(LARGE(S5:Z5,1)+LARGE(S5:Z5,2)+LARGE(S5:Z5,3)+LARGE(S5:Z5,4))*2</f>
        <v>130</v>
      </c>
      <c r="AD5" s="1">
        <f>AA5+AB5</f>
        <v>109</v>
      </c>
      <c r="AE5" s="8">
        <f>AA5+AB5+AC5</f>
        <v>239</v>
      </c>
      <c r="AF5">
        <v>2</v>
      </c>
    </row>
    <row r="6" spans="1:32" ht="12.75">
      <c r="A6" s="1" t="s">
        <v>9</v>
      </c>
      <c r="B6" s="1" t="s">
        <v>11</v>
      </c>
      <c r="C6" s="2">
        <v>10</v>
      </c>
      <c r="D6" s="2">
        <v>3</v>
      </c>
      <c r="E6" s="2">
        <v>7</v>
      </c>
      <c r="F6" s="2"/>
      <c r="G6" s="2">
        <v>5</v>
      </c>
      <c r="H6" s="2">
        <v>0</v>
      </c>
      <c r="I6" s="2">
        <v>5</v>
      </c>
      <c r="J6" s="2">
        <v>0</v>
      </c>
      <c r="K6" s="4">
        <v>15</v>
      </c>
      <c r="L6" s="4">
        <v>0</v>
      </c>
      <c r="M6" s="4">
        <v>0</v>
      </c>
      <c r="N6" s="4">
        <v>0</v>
      </c>
      <c r="O6" s="4">
        <v>7</v>
      </c>
      <c r="P6" s="4">
        <v>15</v>
      </c>
      <c r="Q6" s="4">
        <v>0</v>
      </c>
      <c r="R6" s="4">
        <v>0</v>
      </c>
      <c r="S6" s="6">
        <v>10</v>
      </c>
      <c r="T6" s="6">
        <v>0</v>
      </c>
      <c r="U6" s="6">
        <v>0</v>
      </c>
      <c r="V6" s="6">
        <v>0</v>
      </c>
      <c r="W6" s="6">
        <v>20</v>
      </c>
      <c r="X6" s="6">
        <v>7</v>
      </c>
      <c r="Y6" s="6">
        <v>0</v>
      </c>
      <c r="Z6" s="6">
        <v>0</v>
      </c>
      <c r="AA6" s="2">
        <f>LARGE(C6:J6,1)+LARGE(C6:J6,2)+LARGE(C6:J6,3)+LARGE(C6:J6,4)</f>
        <v>27</v>
      </c>
      <c r="AB6" s="4">
        <f>(LARGE(K6:R6,1)+LARGE(K6:R6,2)+LARGE(K6:R6,3)+LARGE(K6:R6,4))*1.5</f>
        <v>55.5</v>
      </c>
      <c r="AC6" s="6">
        <f>(LARGE(S6:Z6,1)+LARGE(S6:Z6,2)+LARGE(S6:Z6,3)+LARGE(S6:Z6,4))*2</f>
        <v>74</v>
      </c>
      <c r="AD6" s="1">
        <f>AA6+AB6</f>
        <v>82.5</v>
      </c>
      <c r="AE6" s="8">
        <f>AA6+AB6+AC6</f>
        <v>156.5</v>
      </c>
      <c r="AF6">
        <v>3</v>
      </c>
    </row>
    <row r="7" spans="1:32" ht="12.75">
      <c r="A7" s="1" t="s">
        <v>12</v>
      </c>
      <c r="B7" s="1" t="s">
        <v>17</v>
      </c>
      <c r="C7" s="2">
        <v>7</v>
      </c>
      <c r="D7" s="2">
        <v>1</v>
      </c>
      <c r="E7" s="2">
        <v>20</v>
      </c>
      <c r="F7" s="2"/>
      <c r="G7" s="2">
        <v>0</v>
      </c>
      <c r="H7" s="2">
        <v>15</v>
      </c>
      <c r="I7" s="2">
        <v>0</v>
      </c>
      <c r="J7" s="2">
        <v>0</v>
      </c>
      <c r="K7" s="4">
        <v>0</v>
      </c>
      <c r="L7" s="4">
        <v>0</v>
      </c>
      <c r="M7" s="4">
        <v>20</v>
      </c>
      <c r="N7" s="4">
        <v>0</v>
      </c>
      <c r="O7" s="4">
        <v>20</v>
      </c>
      <c r="P7" s="4">
        <v>0</v>
      </c>
      <c r="Q7" s="4">
        <v>0</v>
      </c>
      <c r="R7" s="4">
        <v>0</v>
      </c>
      <c r="S7" s="6">
        <v>0</v>
      </c>
      <c r="T7" s="6">
        <v>0</v>
      </c>
      <c r="U7" s="6">
        <v>20</v>
      </c>
      <c r="V7" s="6">
        <v>0</v>
      </c>
      <c r="W7" s="6">
        <v>5</v>
      </c>
      <c r="X7" s="6">
        <v>0</v>
      </c>
      <c r="Y7" s="6">
        <v>0</v>
      </c>
      <c r="Z7" s="6">
        <v>0</v>
      </c>
      <c r="AA7" s="2">
        <f>LARGE(C7:J7,1)+LARGE(C7:J7,2)+LARGE(C7:J7,3)+LARGE(C7:J7,4)</f>
        <v>43</v>
      </c>
      <c r="AB7" s="4">
        <f>(LARGE(K7:R7,1)+LARGE(K7:R7,2)+LARGE(K7:R7,3)+LARGE(K7:R7,4))*1.5</f>
        <v>60</v>
      </c>
      <c r="AC7" s="6">
        <f>(LARGE(S7:Z7,1)+LARGE(S7:Z7,2)+LARGE(S7:Z7,3)+LARGE(S7:Z7,4))*2</f>
        <v>50</v>
      </c>
      <c r="AD7" s="1">
        <f>AA7+AB7</f>
        <v>103</v>
      </c>
      <c r="AE7" s="8">
        <f>AA7+AB7+AC7</f>
        <v>153</v>
      </c>
      <c r="AF7">
        <v>4</v>
      </c>
    </row>
    <row r="8" spans="1:32" ht="12.75">
      <c r="A8" s="1" t="s">
        <v>14</v>
      </c>
      <c r="B8" s="1" t="s">
        <v>18</v>
      </c>
      <c r="C8" s="2">
        <v>3</v>
      </c>
      <c r="D8" s="2">
        <v>10</v>
      </c>
      <c r="E8" s="2">
        <v>0</v>
      </c>
      <c r="F8" s="2"/>
      <c r="G8" s="2">
        <v>0</v>
      </c>
      <c r="H8" s="2">
        <v>1</v>
      </c>
      <c r="I8" s="2">
        <v>3</v>
      </c>
      <c r="J8" s="2">
        <v>5</v>
      </c>
      <c r="K8" s="4">
        <v>0</v>
      </c>
      <c r="L8" s="4">
        <v>0</v>
      </c>
      <c r="M8" s="4">
        <v>0</v>
      </c>
      <c r="N8" s="4">
        <v>0</v>
      </c>
      <c r="O8" s="4">
        <v>10</v>
      </c>
      <c r="P8" s="4">
        <v>0</v>
      </c>
      <c r="Q8" s="4">
        <v>10</v>
      </c>
      <c r="R8" s="4">
        <v>15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15</v>
      </c>
      <c r="Z8" s="6">
        <v>15</v>
      </c>
      <c r="AA8" s="2">
        <f>LARGE(C8:J8,1)+LARGE(C8:J8,2)+LARGE(C8:J8,3)+LARGE(C8:J8,4)</f>
        <v>21</v>
      </c>
      <c r="AB8" s="4">
        <f>(LARGE(K8:R8,1)+LARGE(K8:R8,2)+LARGE(K8:R8,3)+LARGE(K8:R8,4))*1.5</f>
        <v>52.5</v>
      </c>
      <c r="AC8" s="6">
        <f>(LARGE(S8:Z8,1)+LARGE(S8:Z8,2)+LARGE(S8:Z8,3)+LARGE(S8:Z8,4))*2</f>
        <v>62</v>
      </c>
      <c r="AD8" s="1">
        <f>AA8+AB8</f>
        <v>73.5</v>
      </c>
      <c r="AE8" s="8">
        <f>AA8+AB8+AC8</f>
        <v>135.5</v>
      </c>
      <c r="AF8">
        <v>5</v>
      </c>
    </row>
    <row r="9" spans="1:32" ht="12.75">
      <c r="A9" s="1" t="s">
        <v>117</v>
      </c>
      <c r="B9" s="1" t="s">
        <v>132</v>
      </c>
      <c r="C9" s="2">
        <v>0</v>
      </c>
      <c r="D9" s="2">
        <v>0</v>
      </c>
      <c r="E9" s="2">
        <v>15</v>
      </c>
      <c r="F9" s="2">
        <v>7</v>
      </c>
      <c r="G9" s="2">
        <v>0</v>
      </c>
      <c r="H9" s="2">
        <v>0</v>
      </c>
      <c r="I9" s="2">
        <v>7</v>
      </c>
      <c r="J9" s="2">
        <v>7</v>
      </c>
      <c r="K9" s="4">
        <v>0</v>
      </c>
      <c r="L9" s="4">
        <v>0</v>
      </c>
      <c r="M9" s="4">
        <v>0</v>
      </c>
      <c r="N9" s="4">
        <v>15</v>
      </c>
      <c r="O9" s="4">
        <v>15</v>
      </c>
      <c r="P9" s="4">
        <v>0</v>
      </c>
      <c r="Q9" s="4">
        <v>0</v>
      </c>
      <c r="R9" s="4">
        <v>0</v>
      </c>
      <c r="S9" s="6">
        <v>0</v>
      </c>
      <c r="T9" s="6">
        <v>0</v>
      </c>
      <c r="U9" s="6">
        <v>3</v>
      </c>
      <c r="V9" s="6">
        <v>10</v>
      </c>
      <c r="W9" s="6">
        <v>3</v>
      </c>
      <c r="X9" s="6">
        <v>0</v>
      </c>
      <c r="Y9" s="6">
        <v>0</v>
      </c>
      <c r="Z9" s="6">
        <v>0</v>
      </c>
      <c r="AA9" s="2">
        <f>LARGE(C9:J9,1)+LARGE(C9:J9,2)+LARGE(C9:J9,3)+LARGE(C9:J9,4)</f>
        <v>36</v>
      </c>
      <c r="AB9" s="4">
        <f>(LARGE(K9:R9,1)+LARGE(K9:R9,2)+LARGE(K9:R9,3)+LARGE(K9:R9,4))*1.5</f>
        <v>45</v>
      </c>
      <c r="AC9" s="6">
        <f>(LARGE(S9:Z9,1)+LARGE(S9:Z9,2)+LARGE(S9:Z9,3)+LARGE(S9:Z9,4))*2</f>
        <v>32</v>
      </c>
      <c r="AD9" s="1">
        <f>AA9+AB9</f>
        <v>81</v>
      </c>
      <c r="AE9" s="8">
        <f>AA9+AB9+AC9</f>
        <v>113</v>
      </c>
      <c r="AF9">
        <v>6</v>
      </c>
    </row>
    <row r="10" spans="1:32" ht="12.75">
      <c r="A10" s="1" t="s">
        <v>136</v>
      </c>
      <c r="B10" s="1" t="s">
        <v>138</v>
      </c>
      <c r="C10" s="2">
        <v>0</v>
      </c>
      <c r="D10" s="2">
        <v>0</v>
      </c>
      <c r="E10" s="2">
        <v>0</v>
      </c>
      <c r="F10" s="2">
        <v>20</v>
      </c>
      <c r="G10" s="2">
        <v>0</v>
      </c>
      <c r="H10" s="2">
        <v>0</v>
      </c>
      <c r="I10" s="2">
        <v>0</v>
      </c>
      <c r="J10" s="2">
        <v>0</v>
      </c>
      <c r="K10" s="4">
        <v>0</v>
      </c>
      <c r="L10" s="4">
        <v>0</v>
      </c>
      <c r="M10" s="4">
        <v>1</v>
      </c>
      <c r="N10" s="4">
        <v>6</v>
      </c>
      <c r="O10" s="4">
        <v>0</v>
      </c>
      <c r="P10" s="4">
        <v>5</v>
      </c>
      <c r="Q10" s="4">
        <v>7</v>
      </c>
      <c r="R10" s="4">
        <v>0</v>
      </c>
      <c r="S10" s="6">
        <v>0</v>
      </c>
      <c r="T10" s="6">
        <v>0</v>
      </c>
      <c r="U10" s="6">
        <v>0</v>
      </c>
      <c r="V10" s="6">
        <v>20</v>
      </c>
      <c r="W10" s="6">
        <v>0</v>
      </c>
      <c r="X10" s="6">
        <v>10</v>
      </c>
      <c r="Y10" s="6">
        <v>0</v>
      </c>
      <c r="Z10" s="6">
        <v>0</v>
      </c>
      <c r="AA10" s="2">
        <f>LARGE(C10:J10,1)+LARGE(C10:J10,2)+LARGE(C10:J10,3)+LARGE(C10:J10,4)</f>
        <v>20</v>
      </c>
      <c r="AB10" s="4">
        <f>(LARGE(K10:R10,1)+LARGE(K10:R10,2)+LARGE(K10:R10,3)+LARGE(K10:R10,4))*1.5</f>
        <v>28.5</v>
      </c>
      <c r="AC10" s="6">
        <f>(LARGE(S10:Z10,1)+LARGE(S10:Z10,2)+LARGE(S10:Z10,3)+LARGE(S10:Z10,4))*2</f>
        <v>60</v>
      </c>
      <c r="AD10" s="8">
        <f>AA10+AB10</f>
        <v>48.5</v>
      </c>
      <c r="AE10" s="8">
        <f>AA10+AB10+AC10</f>
        <v>108.5</v>
      </c>
      <c r="AF10">
        <v>7</v>
      </c>
    </row>
    <row r="11" spans="1:32" ht="12.75">
      <c r="A11" s="1" t="s">
        <v>8</v>
      </c>
      <c r="B11" s="1" t="s">
        <v>10</v>
      </c>
      <c r="C11" s="2">
        <v>15</v>
      </c>
      <c r="D11" s="2">
        <v>7</v>
      </c>
      <c r="E11" s="2">
        <v>0</v>
      </c>
      <c r="F11" s="2"/>
      <c r="G11" s="2">
        <v>0</v>
      </c>
      <c r="H11" s="2">
        <v>0</v>
      </c>
      <c r="I11" s="2">
        <v>20</v>
      </c>
      <c r="J11" s="2">
        <v>10</v>
      </c>
      <c r="K11" s="4">
        <v>10</v>
      </c>
      <c r="L11" s="4">
        <v>0</v>
      </c>
      <c r="M11" s="4">
        <v>0</v>
      </c>
      <c r="N11" s="4">
        <v>0</v>
      </c>
      <c r="O11" s="4">
        <v>0</v>
      </c>
      <c r="P11" s="4">
        <v>7</v>
      </c>
      <c r="Q11" s="4">
        <v>0</v>
      </c>
      <c r="R11" s="4">
        <v>0</v>
      </c>
      <c r="S11" s="6">
        <v>15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2">
        <f>LARGE(C11:J11,1)+LARGE(C11:J11,2)+LARGE(C11:J11,3)+LARGE(C11:J11,4)</f>
        <v>52</v>
      </c>
      <c r="AB11" s="4">
        <f>(LARGE(K11:R11,1)+LARGE(K11:R11,2)+LARGE(K11:R11,3)+LARGE(K11:R11,4))*1.5</f>
        <v>25.5</v>
      </c>
      <c r="AC11" s="6">
        <f>(LARGE(S11:Z11,1)+LARGE(S11:Z11,2)+LARGE(S11:Z11,3)+LARGE(S11:Z11,4))*2</f>
        <v>30</v>
      </c>
      <c r="AD11" s="1">
        <f>AA11+AB11</f>
        <v>77.5</v>
      </c>
      <c r="AE11" s="8">
        <f>AA11+AB11+AC11</f>
        <v>107.5</v>
      </c>
      <c r="AF11">
        <v>8</v>
      </c>
    </row>
    <row r="12" spans="1:32" ht="12.75">
      <c r="A12" s="1" t="s">
        <v>57</v>
      </c>
      <c r="B12" s="1" t="s">
        <v>58</v>
      </c>
      <c r="C12" s="2">
        <v>0</v>
      </c>
      <c r="D12" s="2">
        <v>0</v>
      </c>
      <c r="E12" s="2">
        <v>0</v>
      </c>
      <c r="F12" s="2"/>
      <c r="G12" s="2">
        <v>0</v>
      </c>
      <c r="H12" s="2">
        <v>0</v>
      </c>
      <c r="I12" s="2">
        <v>1</v>
      </c>
      <c r="J12" s="2">
        <v>0</v>
      </c>
      <c r="K12" s="4">
        <v>3</v>
      </c>
      <c r="L12" s="4">
        <v>10</v>
      </c>
      <c r="M12" s="4">
        <v>0</v>
      </c>
      <c r="N12" s="4">
        <v>0</v>
      </c>
      <c r="O12" s="4">
        <v>0</v>
      </c>
      <c r="P12" s="4">
        <v>0</v>
      </c>
      <c r="Q12" s="4">
        <v>5</v>
      </c>
      <c r="R12" s="4">
        <v>3</v>
      </c>
      <c r="S12" s="6">
        <v>3</v>
      </c>
      <c r="T12" s="6">
        <v>15</v>
      </c>
      <c r="U12" s="6">
        <v>0</v>
      </c>
      <c r="V12" s="6">
        <v>0</v>
      </c>
      <c r="W12" s="6">
        <v>0</v>
      </c>
      <c r="X12" s="6">
        <v>0</v>
      </c>
      <c r="Y12" s="6">
        <v>10</v>
      </c>
      <c r="Z12" s="6">
        <v>0</v>
      </c>
      <c r="AA12" s="2">
        <f>LARGE(C12:J12,1)+LARGE(C12:J12,2)+LARGE(C12:J12,3)+LARGE(C12:J12,4)</f>
        <v>1</v>
      </c>
      <c r="AB12" s="4">
        <f>(LARGE(K12:R12,1)+LARGE(K12:R12,2)+LARGE(K12:R12,3)+LARGE(K12:R12,4))*1.5</f>
        <v>31.5</v>
      </c>
      <c r="AC12" s="6">
        <f>(LARGE(S12:Z12,1)+LARGE(S12:Z12,2)+LARGE(S12:Z12,3)+LARGE(S12:Z12,4))*2</f>
        <v>56</v>
      </c>
      <c r="AD12" s="1">
        <f>AA12+AB12</f>
        <v>32.5</v>
      </c>
      <c r="AE12" s="8">
        <f>AA12+AB12+AC12</f>
        <v>88.5</v>
      </c>
      <c r="AF12">
        <v>9</v>
      </c>
    </row>
    <row r="13" spans="1:32" ht="12.75">
      <c r="A13" s="1" t="s">
        <v>129</v>
      </c>
      <c r="B13" s="1" t="s">
        <v>130</v>
      </c>
      <c r="C13" s="2">
        <v>0</v>
      </c>
      <c r="D13" s="2">
        <v>0</v>
      </c>
      <c r="E13" s="2">
        <v>3</v>
      </c>
      <c r="F13" s="2">
        <v>5</v>
      </c>
      <c r="G13" s="2">
        <v>3</v>
      </c>
      <c r="H13" s="2">
        <v>0</v>
      </c>
      <c r="I13" s="2">
        <v>0</v>
      </c>
      <c r="J13" s="2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3</v>
      </c>
      <c r="Q13" s="4">
        <v>15</v>
      </c>
      <c r="R13" s="4">
        <v>10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5</v>
      </c>
      <c r="Y13" s="6">
        <v>0</v>
      </c>
      <c r="Z13" s="6">
        <v>1</v>
      </c>
      <c r="AA13" s="2">
        <f>LARGE(C13:J13,1)+LARGE(C13:J13,2)+LARGE(C13:J13,3)+LARGE(C13:J13,4)</f>
        <v>11</v>
      </c>
      <c r="AB13" s="4">
        <f>(LARGE(K13:R13,1)+LARGE(K13:R13,2)+LARGE(K13:R13,3)+LARGE(K13:R13,4))*1.5</f>
        <v>43.5</v>
      </c>
      <c r="AC13" s="6">
        <f>(LARGE(S13:Z13,1)+LARGE(S13:Z13,2)+LARGE(S13:Z13,3)+LARGE(S13:Z13,4))*2</f>
        <v>12</v>
      </c>
      <c r="AD13" s="1">
        <f>AA13+AB13</f>
        <v>54.5</v>
      </c>
      <c r="AE13" s="8">
        <f>AA13+AB13+AC13</f>
        <v>66.5</v>
      </c>
      <c r="AF13">
        <v>10</v>
      </c>
    </row>
    <row r="14" spans="1:31" ht="12.75">
      <c r="A14" s="1" t="s">
        <v>113</v>
      </c>
      <c r="B14" s="1" t="s">
        <v>145</v>
      </c>
      <c r="C14" s="2">
        <v>0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4">
        <v>0</v>
      </c>
      <c r="L14" s="4">
        <v>0</v>
      </c>
      <c r="M14" s="4">
        <v>10</v>
      </c>
      <c r="N14" s="4">
        <v>0</v>
      </c>
      <c r="O14" s="4">
        <v>0</v>
      </c>
      <c r="P14" s="4">
        <v>0</v>
      </c>
      <c r="Q14" s="4">
        <v>3</v>
      </c>
      <c r="R14" s="4">
        <v>0</v>
      </c>
      <c r="S14" s="6">
        <v>0</v>
      </c>
      <c r="T14" s="6">
        <v>0</v>
      </c>
      <c r="U14" s="6">
        <v>10</v>
      </c>
      <c r="V14" s="6">
        <v>5</v>
      </c>
      <c r="W14" s="6">
        <v>0</v>
      </c>
      <c r="X14" s="6">
        <v>0</v>
      </c>
      <c r="Y14" s="6">
        <v>7</v>
      </c>
      <c r="Z14" s="6">
        <v>0</v>
      </c>
      <c r="AA14" s="2">
        <f>LARGE(C14:J14,1)+LARGE(C14:J14,2)+LARGE(C14:J14,3)+LARGE(C14:J14,4)</f>
        <v>2</v>
      </c>
      <c r="AB14" s="4">
        <f>(LARGE(K14:R14,1)+LARGE(K14:R14,2)+LARGE(K14:R14,3)+LARGE(K14:R14,4))*1.5</f>
        <v>19.5</v>
      </c>
      <c r="AC14" s="6">
        <f>(LARGE(S14:Z14,1)+LARGE(S14:Z14,2)+LARGE(S14:Z14,3)+LARGE(S14:Z14,4))*2</f>
        <v>44</v>
      </c>
      <c r="AD14" s="1">
        <f>AA14+AB14</f>
        <v>21.5</v>
      </c>
      <c r="AE14" s="8">
        <f>AA14+AB14+AC14</f>
        <v>65.5</v>
      </c>
    </row>
    <row r="15" spans="1:31" ht="12.75">
      <c r="A15" s="1" t="s">
        <v>189</v>
      </c>
      <c r="B15" s="1" t="s">
        <v>188</v>
      </c>
      <c r="C15" s="2">
        <v>0</v>
      </c>
      <c r="D15" s="2">
        <v>0</v>
      </c>
      <c r="E15" s="2">
        <v>0</v>
      </c>
      <c r="F15" s="2"/>
      <c r="G15" s="2">
        <v>0</v>
      </c>
      <c r="H15" s="2">
        <v>0</v>
      </c>
      <c r="I15" s="2">
        <v>10</v>
      </c>
      <c r="J15" s="2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7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5</v>
      </c>
      <c r="Z15" s="6">
        <v>10</v>
      </c>
      <c r="AA15" s="2">
        <f>LARGE(C15:J15,1)+LARGE(C15:J15,2)+LARGE(C15:J15,3)+LARGE(C15:J15,4)</f>
        <v>10</v>
      </c>
      <c r="AB15" s="4">
        <f>(LARGE(K15:R15,1)+LARGE(K15:R15,2)+LARGE(K15:R15,3)+LARGE(K15:R15,4))*1.5</f>
        <v>12</v>
      </c>
      <c r="AC15" s="6">
        <f>(LARGE(S15:Z15,1)+LARGE(S15:Z15,2)+LARGE(S15:Z15,3)+LARGE(S15:Z15,4))*2</f>
        <v>30</v>
      </c>
      <c r="AD15" s="1">
        <f>AA15+AB15</f>
        <v>22</v>
      </c>
      <c r="AE15" s="8">
        <f>AA15+AB15+AC15</f>
        <v>52</v>
      </c>
    </row>
    <row r="16" spans="1:31" ht="12.75">
      <c r="A16" s="1" t="s">
        <v>135</v>
      </c>
      <c r="B16" s="1" t="s">
        <v>137</v>
      </c>
      <c r="C16" s="2">
        <v>0</v>
      </c>
      <c r="D16" s="2">
        <v>0</v>
      </c>
      <c r="E16" s="2">
        <v>0</v>
      </c>
      <c r="F16" s="2">
        <v>10</v>
      </c>
      <c r="G16" s="2">
        <v>0</v>
      </c>
      <c r="H16" s="2">
        <v>0</v>
      </c>
      <c r="I16" s="2">
        <v>0</v>
      </c>
      <c r="J16" s="2">
        <v>0</v>
      </c>
      <c r="K16" s="4">
        <v>0</v>
      </c>
      <c r="L16" s="4">
        <v>0</v>
      </c>
      <c r="M16" s="4">
        <v>0</v>
      </c>
      <c r="N16" s="4">
        <v>6</v>
      </c>
      <c r="O16" s="4">
        <v>0</v>
      </c>
      <c r="P16" s="4">
        <v>0</v>
      </c>
      <c r="Q16" s="4">
        <v>0</v>
      </c>
      <c r="R16" s="4">
        <v>0</v>
      </c>
      <c r="S16" s="6">
        <v>0</v>
      </c>
      <c r="T16" s="6">
        <v>0</v>
      </c>
      <c r="U16" s="6">
        <v>0</v>
      </c>
      <c r="V16" s="6">
        <v>15</v>
      </c>
      <c r="W16" s="6">
        <v>0</v>
      </c>
      <c r="X16" s="6">
        <v>0</v>
      </c>
      <c r="Y16" s="6">
        <v>0</v>
      </c>
      <c r="Z16" s="6">
        <v>0</v>
      </c>
      <c r="AA16" s="2">
        <f>LARGE(C16:J16,1)+LARGE(C16:J16,2)+LARGE(C16:J16,3)+LARGE(C16:J16,4)</f>
        <v>10</v>
      </c>
      <c r="AB16" s="4">
        <f>(LARGE(K16:R16,1)+LARGE(K16:R16,2)+LARGE(K16:R16,3)+LARGE(K16:R16,4))*1.5</f>
        <v>9</v>
      </c>
      <c r="AC16" s="6">
        <f>(LARGE(S16:Z16,1)+LARGE(S16:Z16,2)+LARGE(S16:Z16,3)+LARGE(S16:Z16,4))*2</f>
        <v>30</v>
      </c>
      <c r="AD16" s="8">
        <f>AA16+AB16</f>
        <v>19</v>
      </c>
      <c r="AE16" s="8">
        <f>AA16+AB16+AC16</f>
        <v>49</v>
      </c>
    </row>
    <row r="17" spans="1:31" ht="12.75">
      <c r="A17" s="1" t="s">
        <v>80</v>
      </c>
      <c r="B17" s="1" t="s">
        <v>81</v>
      </c>
      <c r="C17" s="2">
        <v>0</v>
      </c>
      <c r="D17" s="2">
        <v>20</v>
      </c>
      <c r="E17" s="2">
        <v>0</v>
      </c>
      <c r="F17" s="2"/>
      <c r="G17" s="2">
        <v>0</v>
      </c>
      <c r="H17" s="2">
        <v>0</v>
      </c>
      <c r="I17" s="2">
        <v>0</v>
      </c>
      <c r="J17" s="2">
        <v>15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/>
      <c r="R17" s="4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5</v>
      </c>
      <c r="AA17" s="2">
        <f>LARGE(C17:J17,1)+LARGE(C17:J17,2)+LARGE(C17:J17,3)+LARGE(C17:J17,4)</f>
        <v>35</v>
      </c>
      <c r="AB17" s="4">
        <f>(LARGE(K17:R17,1)+LARGE(K17:R17,2)+LARGE(K17:R17,3)+LARGE(K17:R17,4))*1.5</f>
        <v>1.5</v>
      </c>
      <c r="AC17" s="6">
        <f>(LARGE(S17:Z17,1)+LARGE(S17:Z17,2)+LARGE(S17:Z17,3)+LARGE(S17:Z17,4))*2</f>
        <v>10</v>
      </c>
      <c r="AD17" s="8">
        <f>AA17+AB17</f>
        <v>36.5</v>
      </c>
      <c r="AE17" s="8">
        <f>AA17+AB17+AC17</f>
        <v>46.5</v>
      </c>
    </row>
    <row r="18" spans="1:31" ht="12.75">
      <c r="A18" s="1" t="s">
        <v>12</v>
      </c>
      <c r="B18" s="1" t="s">
        <v>131</v>
      </c>
      <c r="C18" s="2">
        <v>0</v>
      </c>
      <c r="D18" s="2">
        <v>0</v>
      </c>
      <c r="E18" s="2">
        <v>10</v>
      </c>
      <c r="F18" s="2"/>
      <c r="G18" s="2">
        <v>15</v>
      </c>
      <c r="H18" s="2">
        <v>10</v>
      </c>
      <c r="I18" s="2">
        <v>0</v>
      </c>
      <c r="J18" s="2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6">
        <v>0</v>
      </c>
      <c r="T18" s="6">
        <v>0</v>
      </c>
      <c r="U18" s="6">
        <v>5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2">
        <f>LARGE(C18:J18,1)+LARGE(C18:J18,2)+LARGE(C18:J18,3)+LARGE(C18:J18,4)</f>
        <v>35</v>
      </c>
      <c r="AB18" s="4">
        <f>(LARGE(K18:R18,1)+LARGE(K18:R18,2)+LARGE(K18:R18,3)+LARGE(K18:R18,4))*1.5</f>
        <v>0</v>
      </c>
      <c r="AC18" s="6">
        <f>(LARGE(S18:Z18,1)+LARGE(S18:Z18,2)+LARGE(S18:Z18,3)+LARGE(S18:Z18,4))*2</f>
        <v>10</v>
      </c>
      <c r="AD18" s="1">
        <f>AA18+AB18</f>
        <v>35</v>
      </c>
      <c r="AE18" s="8">
        <f>AA18+AB18+AC18</f>
        <v>45</v>
      </c>
    </row>
    <row r="19" spans="1:31" ht="12.75">
      <c r="A19" s="1" t="s">
        <v>15</v>
      </c>
      <c r="B19" s="1" t="s">
        <v>19</v>
      </c>
      <c r="C19" s="2">
        <v>1</v>
      </c>
      <c r="D19" s="2">
        <v>0</v>
      </c>
      <c r="E19" s="2">
        <v>0</v>
      </c>
      <c r="F19" s="2"/>
      <c r="G19" s="2">
        <v>10</v>
      </c>
      <c r="H19" s="2">
        <v>0</v>
      </c>
      <c r="I19" s="2">
        <v>0</v>
      </c>
      <c r="J19" s="2">
        <v>3</v>
      </c>
      <c r="K19" s="4">
        <v>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6">
        <v>7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</v>
      </c>
      <c r="AA19" s="2">
        <f>LARGE(C19:J19,1)+LARGE(C19:J19,2)+LARGE(C19:J19,3)+LARGE(C19:J19,4)</f>
        <v>14</v>
      </c>
      <c r="AB19" s="4">
        <f>(LARGE(K19:R19,1)+LARGE(K19:R19,2)+LARGE(K19:R19,3)+LARGE(K19:R19,4))*1.5</f>
        <v>10.5</v>
      </c>
      <c r="AC19" s="6">
        <f>(LARGE(S19:Z19,1)+LARGE(S19:Z19,2)+LARGE(S19:Z19,3)+LARGE(S19:Z19,4))*2</f>
        <v>20</v>
      </c>
      <c r="AD19" s="1">
        <f>AA19+AB19</f>
        <v>24.5</v>
      </c>
      <c r="AE19" s="8">
        <f>AA19+AB19+AC19</f>
        <v>44.5</v>
      </c>
    </row>
    <row r="20" spans="1:31" ht="12.75">
      <c r="A20" s="1" t="s">
        <v>102</v>
      </c>
      <c r="B20" s="1" t="s">
        <v>99</v>
      </c>
      <c r="C20" s="2">
        <v>0</v>
      </c>
      <c r="D20" s="2">
        <v>0</v>
      </c>
      <c r="E20" s="2">
        <v>0</v>
      </c>
      <c r="F20" s="2"/>
      <c r="G20" s="2">
        <v>0</v>
      </c>
      <c r="H20" s="2">
        <v>0</v>
      </c>
      <c r="I20" s="2">
        <v>0</v>
      </c>
      <c r="J20" s="2">
        <v>0</v>
      </c>
      <c r="K20" s="4">
        <v>5</v>
      </c>
      <c r="L20" s="4">
        <v>0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0</v>
      </c>
      <c r="S20" s="6">
        <v>5</v>
      </c>
      <c r="T20" s="6">
        <v>0</v>
      </c>
      <c r="U20" s="6">
        <v>0</v>
      </c>
      <c r="V20" s="6">
        <v>0</v>
      </c>
      <c r="W20" s="6">
        <v>10</v>
      </c>
      <c r="X20" s="6">
        <v>1</v>
      </c>
      <c r="Y20" s="6">
        <v>0</v>
      </c>
      <c r="Z20" s="6">
        <v>0</v>
      </c>
      <c r="AA20" s="2">
        <f>LARGE(C20:J20,1)+LARGE(C20:J20,2)+LARGE(C20:J20,3)+LARGE(C20:J20,4)</f>
        <v>0</v>
      </c>
      <c r="AB20" s="4">
        <f>(LARGE(K20:R20,1)+LARGE(K20:R20,2)+LARGE(K20:R20,3)+LARGE(K20:R20,4))*1.5</f>
        <v>10.5</v>
      </c>
      <c r="AC20" s="6">
        <f>(LARGE(S20:Z20,1)+LARGE(S20:Z20,2)+LARGE(S20:Z20,3)+LARGE(S20:Z20,4))*2</f>
        <v>32</v>
      </c>
      <c r="AD20" s="1">
        <f>AA20+AB20</f>
        <v>10.5</v>
      </c>
      <c r="AE20" s="8">
        <f>AA20+AB20+AC20</f>
        <v>42.5</v>
      </c>
    </row>
    <row r="21" spans="1:31" ht="12.75">
      <c r="A21" s="1" t="s">
        <v>133</v>
      </c>
      <c r="B21" s="1" t="s">
        <v>134</v>
      </c>
      <c r="C21" s="2">
        <v>0</v>
      </c>
      <c r="D21" s="2">
        <v>0</v>
      </c>
      <c r="E21" s="2">
        <v>0</v>
      </c>
      <c r="F21" s="2">
        <v>3</v>
      </c>
      <c r="G21" s="2">
        <v>1</v>
      </c>
      <c r="H21" s="2">
        <v>0</v>
      </c>
      <c r="I21" s="2">
        <v>0</v>
      </c>
      <c r="J21" s="2">
        <v>0</v>
      </c>
      <c r="K21" s="4">
        <v>0</v>
      </c>
      <c r="L21" s="4">
        <v>0</v>
      </c>
      <c r="M21" s="4">
        <v>0</v>
      </c>
      <c r="N21" s="4">
        <v>3</v>
      </c>
      <c r="O21" s="4">
        <v>0</v>
      </c>
      <c r="P21" s="4">
        <v>0</v>
      </c>
      <c r="Q21" s="4">
        <v>0</v>
      </c>
      <c r="R21" s="4">
        <v>0</v>
      </c>
      <c r="S21" s="6">
        <v>0</v>
      </c>
      <c r="T21" s="6">
        <v>0</v>
      </c>
      <c r="U21" s="6">
        <v>0</v>
      </c>
      <c r="V21" s="6">
        <v>7</v>
      </c>
      <c r="W21" s="6">
        <v>1</v>
      </c>
      <c r="X21" s="6">
        <v>3</v>
      </c>
      <c r="Y21" s="6">
        <v>0</v>
      </c>
      <c r="Z21" s="6">
        <v>0</v>
      </c>
      <c r="AA21" s="2">
        <f>LARGE(C21:J21,1)+LARGE(C21:J21,2)+LARGE(C21:J21,3)+LARGE(C21:J21,4)</f>
        <v>4</v>
      </c>
      <c r="AB21" s="4">
        <f>(LARGE(K21:R21,1)+LARGE(K21:R21,2)+LARGE(K21:R21,3)+LARGE(K21:R21,4))*1.5</f>
        <v>4.5</v>
      </c>
      <c r="AC21" s="6">
        <f>(LARGE(S21:Z21,1)+LARGE(S21:Z21,2)+LARGE(S21:Z21,3)+LARGE(S21:Z21,4))*2</f>
        <v>22</v>
      </c>
      <c r="AD21" s="1">
        <f>AA21+AB21</f>
        <v>8.5</v>
      </c>
      <c r="AE21" s="8">
        <f>AA21+AB21+AC21</f>
        <v>30.5</v>
      </c>
    </row>
    <row r="22" spans="1:31" ht="12.75">
      <c r="A22" s="1" t="s">
        <v>126</v>
      </c>
      <c r="B22" s="1" t="s">
        <v>150</v>
      </c>
      <c r="C22" s="2">
        <v>0</v>
      </c>
      <c r="D22" s="2">
        <v>0</v>
      </c>
      <c r="E22" s="2">
        <v>0</v>
      </c>
      <c r="F22" s="2"/>
      <c r="G22" s="2">
        <v>0</v>
      </c>
      <c r="H22" s="2">
        <v>0</v>
      </c>
      <c r="I22" s="2">
        <v>0</v>
      </c>
      <c r="J22" s="2">
        <v>0</v>
      </c>
      <c r="K22" s="4">
        <v>0</v>
      </c>
      <c r="L22" s="4">
        <v>0</v>
      </c>
      <c r="M22" s="4">
        <v>7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6">
        <v>0</v>
      </c>
      <c r="T22" s="6">
        <v>0</v>
      </c>
      <c r="U22" s="6">
        <v>7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2">
        <f>LARGE(C22:J22,1)+LARGE(C22:J22,2)+LARGE(C22:J22,3)+LARGE(C22:J22,4)</f>
        <v>0</v>
      </c>
      <c r="AB22" s="4">
        <f>(LARGE(K22:R22,1)+LARGE(K22:R22,2)+LARGE(K22:R22,3)+LARGE(K22:R22,4))*1.5</f>
        <v>12</v>
      </c>
      <c r="AC22" s="6">
        <f>(LARGE(S22:Z22,1)+LARGE(S22:Z22,2)+LARGE(S22:Z22,3)+LARGE(S22:Z22,4))*2</f>
        <v>14</v>
      </c>
      <c r="AD22" s="1">
        <f>AA22+AB22</f>
        <v>12</v>
      </c>
      <c r="AE22" s="8">
        <f>AA22+AB22+AC22</f>
        <v>26</v>
      </c>
    </row>
    <row r="23" spans="1:31" ht="12.75">
      <c r="A23" s="1" t="s">
        <v>63</v>
      </c>
      <c r="B23" s="1" t="s">
        <v>64</v>
      </c>
      <c r="C23" s="2">
        <v>0</v>
      </c>
      <c r="D23" s="2">
        <v>0</v>
      </c>
      <c r="E23" s="2">
        <v>0</v>
      </c>
      <c r="F23" s="2"/>
      <c r="G23" s="2">
        <v>0</v>
      </c>
      <c r="H23" s="2">
        <v>0</v>
      </c>
      <c r="I23" s="2">
        <v>0</v>
      </c>
      <c r="J23" s="2">
        <v>0</v>
      </c>
      <c r="K23" s="4">
        <v>1</v>
      </c>
      <c r="L23" s="4">
        <v>3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6">
        <v>0</v>
      </c>
      <c r="T23" s="6">
        <v>10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2">
        <f>LARGE(C23:J23,1)+LARGE(C23:J23,2)+LARGE(C23:J23,3)+LARGE(C23:J23,4)</f>
        <v>0</v>
      </c>
      <c r="AB23" s="4">
        <f>(LARGE(K23:R23,1)+LARGE(K23:R23,2)+LARGE(K23:R23,3)+LARGE(K23:R23,4))*1.5</f>
        <v>6</v>
      </c>
      <c r="AC23" s="6">
        <f>(LARGE(S23:Z23,1)+LARGE(S23:Z23,2)+LARGE(S23:Z23,3)+LARGE(S23:Z23,4))*2</f>
        <v>20</v>
      </c>
      <c r="AD23" s="1">
        <f>AA23+AB23</f>
        <v>6</v>
      </c>
      <c r="AE23" s="8">
        <f>AA23+AB23+AC23</f>
        <v>26</v>
      </c>
    </row>
    <row r="24" spans="1:31" ht="12.75">
      <c r="A24" s="1" t="s">
        <v>59</v>
      </c>
      <c r="B24" s="1" t="s">
        <v>60</v>
      </c>
      <c r="C24" s="2">
        <v>0</v>
      </c>
      <c r="D24" s="2">
        <v>0</v>
      </c>
      <c r="E24" s="2">
        <v>0</v>
      </c>
      <c r="F24" s="2"/>
      <c r="G24" s="2">
        <v>0</v>
      </c>
      <c r="H24" s="2">
        <v>0</v>
      </c>
      <c r="I24" s="2">
        <v>0</v>
      </c>
      <c r="J24" s="2">
        <v>0</v>
      </c>
      <c r="K24" s="4">
        <v>0</v>
      </c>
      <c r="L24" s="4">
        <v>7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6">
        <v>0</v>
      </c>
      <c r="T24" s="6">
        <v>7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2">
        <f>LARGE(C24:J24,1)+LARGE(C24:J24,2)+LARGE(C24:J24,3)+LARGE(C24:J24,4)</f>
        <v>0</v>
      </c>
      <c r="AB24" s="4">
        <f>(LARGE(K24:R24,1)+LARGE(K24:R24,2)+LARGE(K24:R24,3)+LARGE(K24:R24,4))*1.5</f>
        <v>10.5</v>
      </c>
      <c r="AC24" s="6">
        <f>(LARGE(S24:Z24,1)+LARGE(S24:Z24,2)+LARGE(S24:Z24,3)+LARGE(S24:Z24,4))*2</f>
        <v>14</v>
      </c>
      <c r="AD24" s="1">
        <f>AA24+AB24</f>
        <v>10.5</v>
      </c>
      <c r="AE24" s="8">
        <f>AA24+AB24+AC24</f>
        <v>24.5</v>
      </c>
    </row>
    <row r="25" spans="1:31" ht="12.75">
      <c r="A25" s="1" t="s">
        <v>61</v>
      </c>
      <c r="B25" s="1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">
        <v>0</v>
      </c>
      <c r="L25" s="4">
        <v>5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6">
        <v>0</v>
      </c>
      <c r="T25" s="6">
        <v>5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0</v>
      </c>
      <c r="AA25" s="2">
        <f>LARGE(C25:J25,1)+LARGE(C25:J25,2)+LARGE(C25:J25,3)+LARGE(C25:J25,4)</f>
        <v>0</v>
      </c>
      <c r="AB25" s="4">
        <f>(LARGE(K25:R25,1)+LARGE(K25:R25,2)+LARGE(K25:R25,3)+LARGE(K25:R25,4))*1.5</f>
        <v>7.5</v>
      </c>
      <c r="AC25" s="6">
        <f>(LARGE(S25:Z25,1)+LARGE(S25:Z25,2)+LARGE(S25:Z25,3)+LARGE(S25:Z25,4))*2</f>
        <v>16</v>
      </c>
      <c r="AD25" s="1">
        <f>AA25+AB25</f>
        <v>7.5</v>
      </c>
      <c r="AE25" s="8">
        <f>AA25+AB25+AC25</f>
        <v>23.5</v>
      </c>
    </row>
    <row r="26" spans="1:31" ht="12.75">
      <c r="A26" s="1" t="s">
        <v>13</v>
      </c>
      <c r="B26" s="1" t="s">
        <v>16</v>
      </c>
      <c r="C26" s="2">
        <v>5</v>
      </c>
      <c r="D26" s="2">
        <v>0</v>
      </c>
      <c r="E26" s="2">
        <v>0</v>
      </c>
      <c r="F26" s="2">
        <v>15</v>
      </c>
      <c r="G26" s="2">
        <v>0</v>
      </c>
      <c r="H26" s="2">
        <v>3</v>
      </c>
      <c r="I26" s="2">
        <v>0</v>
      </c>
      <c r="J26" s="2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2">
        <f>LARGE(C26:J26,1)+LARGE(C26:J26,2)+LARGE(C26:J26,3)+LARGE(C26:J26,4)</f>
        <v>23</v>
      </c>
      <c r="AB26" s="4">
        <f>(LARGE(K26:R26,1)+LARGE(K26:R26,2)+LARGE(K26:R26,3)+LARGE(K26:R26,4))*1.5</f>
        <v>0</v>
      </c>
      <c r="AC26" s="6">
        <f>(LARGE(S26:Z26,1)+LARGE(S26:Z26,2)+LARGE(S26:Z26,3)+LARGE(S26:Z26,4))*2</f>
        <v>0</v>
      </c>
      <c r="AD26" s="8">
        <f>AA26+AB26</f>
        <v>23</v>
      </c>
      <c r="AE26" s="8">
        <f>AA26+AB26+AC26</f>
        <v>23</v>
      </c>
    </row>
    <row r="27" spans="1:31" ht="12.75">
      <c r="A27" s="1" t="s">
        <v>190</v>
      </c>
      <c r="B27" s="1" t="s">
        <v>191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5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7</v>
      </c>
      <c r="AA27" s="2">
        <f>LARGE(C27:J27,1)+LARGE(C27:J27,2)+LARGE(C27:J27,3)+LARGE(C27:J27,4)</f>
        <v>1</v>
      </c>
      <c r="AB27" s="4">
        <f>(LARGE(K27:R27,1)+LARGE(K27:R27,2)+LARGE(K27:R27,3)+LARGE(K27:R27,4))*1.5</f>
        <v>7.5</v>
      </c>
      <c r="AC27" s="6">
        <f>(LARGE(S27:Z27,1)+LARGE(S27:Z27,2)+LARGE(S27:Z27,3)+LARGE(S27:Z27,4))*2</f>
        <v>14</v>
      </c>
      <c r="AD27" s="1">
        <f>AA27+AB27</f>
        <v>8.5</v>
      </c>
      <c r="AE27" s="8">
        <f>AA27+AB27+AC27</f>
        <v>22.5</v>
      </c>
    </row>
    <row r="28" spans="1:31" ht="12.75">
      <c r="A28" s="1" t="s">
        <v>177</v>
      </c>
      <c r="B28" s="1" t="s">
        <v>178</v>
      </c>
      <c r="C28" s="2">
        <v>0</v>
      </c>
      <c r="D28" s="2">
        <v>0</v>
      </c>
      <c r="E28" s="2">
        <v>0</v>
      </c>
      <c r="F28" s="2"/>
      <c r="G28" s="2">
        <v>0</v>
      </c>
      <c r="H28" s="2">
        <v>20</v>
      </c>
      <c r="I28" s="2">
        <v>0</v>
      </c>
      <c r="J28" s="2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2">
        <f>LARGE(C28:J28,1)+LARGE(C28:J28,2)+LARGE(C28:J28,3)+LARGE(C28:J28,4)</f>
        <v>20</v>
      </c>
      <c r="AB28" s="4">
        <f>(LARGE(K28:R28,1)+LARGE(K28:R28,2)+LARGE(K28:R28,3)+LARGE(K28:R28,4))*1.5</f>
        <v>0</v>
      </c>
      <c r="AC28" s="6">
        <f>(LARGE(S28:Z28,1)+LARGE(S28:Z28,2)+LARGE(S28:Z28,3)+LARGE(S28:Z28,4))*2</f>
        <v>0</v>
      </c>
      <c r="AD28" s="1">
        <f>AA28+AB28</f>
        <v>20</v>
      </c>
      <c r="AE28" s="8">
        <f>AA28+AB28+AC28</f>
        <v>20</v>
      </c>
    </row>
    <row r="29" spans="1:31" ht="12.75">
      <c r="A29" s="1" t="s">
        <v>175</v>
      </c>
      <c r="B29" s="1" t="s">
        <v>176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6">
        <v>0</v>
      </c>
      <c r="T29" s="6">
        <v>0</v>
      </c>
      <c r="U29" s="6">
        <v>0</v>
      </c>
      <c r="V29" s="6">
        <v>0</v>
      </c>
      <c r="W29" s="6">
        <v>7</v>
      </c>
      <c r="X29" s="6">
        <v>0</v>
      </c>
      <c r="Y29" s="6">
        <v>0</v>
      </c>
      <c r="Z29" s="6">
        <v>0</v>
      </c>
      <c r="AA29" s="2">
        <f>LARGE(C29:J29,1)+LARGE(C29:J29,2)+LARGE(C29:J29,3)+LARGE(C29:J29,4)</f>
        <v>0</v>
      </c>
      <c r="AB29" s="4">
        <f>(LARGE(K29:R29,1)+LARGE(K29:R29,2)+LARGE(K29:R29,3)+LARGE(K29:R29,4))*1.5</f>
        <v>0</v>
      </c>
      <c r="AC29" s="6">
        <f>(LARGE(S29:Z29,1)+LARGE(S29:Z29,2)+LARGE(S29:Z29,3)+LARGE(S29:Z29,4))*2</f>
        <v>14</v>
      </c>
      <c r="AD29" s="1">
        <f>AA29+AB29</f>
        <v>0</v>
      </c>
      <c r="AE29" s="8">
        <f>AA29+AB29+AC29</f>
        <v>14</v>
      </c>
    </row>
    <row r="30" spans="1:31" ht="12.75">
      <c r="A30" s="1" t="s">
        <v>151</v>
      </c>
      <c r="B30" s="1" t="s">
        <v>152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">
        <v>0</v>
      </c>
      <c r="L30" s="4">
        <v>0</v>
      </c>
      <c r="M30" s="4">
        <v>5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2">
        <f>LARGE(C30:J30,1)+LARGE(C30:J30,2)+LARGE(C30:J30,3)+LARGE(C30:J30,4)</f>
        <v>0</v>
      </c>
      <c r="AB30" s="4">
        <f>(LARGE(K30:R30,1)+LARGE(K30:R30,2)+LARGE(K30:R30,3)+LARGE(K30:R30,4))*1.5</f>
        <v>7.5</v>
      </c>
      <c r="AC30" s="6">
        <f>(LARGE(S30:Z30,1)+LARGE(S30:Z30,2)+LARGE(S30:Z30,3)+LARGE(S30:Z30,4))*2</f>
        <v>2</v>
      </c>
      <c r="AD30" s="1">
        <f>AA30+AB30</f>
        <v>7.5</v>
      </c>
      <c r="AE30" s="8">
        <f>AA30+AB30+AC30</f>
        <v>9.5</v>
      </c>
    </row>
    <row r="31" spans="1:31" ht="12.75">
      <c r="A31" s="1" t="s">
        <v>13</v>
      </c>
      <c r="B31" s="1" t="s">
        <v>174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">
        <v>0</v>
      </c>
      <c r="L31" s="4">
        <v>0</v>
      </c>
      <c r="M31" s="4">
        <v>0</v>
      </c>
      <c r="N31" s="4">
        <v>0</v>
      </c>
      <c r="O31" s="4">
        <v>5</v>
      </c>
      <c r="P31" s="4">
        <v>0</v>
      </c>
      <c r="Q31" s="4">
        <v>0</v>
      </c>
      <c r="R31" s="4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2">
        <f>LARGE(C31:J31,1)+LARGE(C31:J31,2)+LARGE(C31:J31,3)+LARGE(C31:J31,4)</f>
        <v>0</v>
      </c>
      <c r="AB31" s="4">
        <f>(LARGE(K31:R31,1)+LARGE(K31:R31,2)+LARGE(K31:R31,3)+LARGE(K31:R31,4))*1.5</f>
        <v>7.5</v>
      </c>
      <c r="AC31" s="6">
        <f>(LARGE(S31:Z31,1)+LARGE(S31:Z31,2)+LARGE(S31:Z31,3)+LARGE(S31:Z31,4))*2</f>
        <v>0</v>
      </c>
      <c r="AD31" s="1">
        <f>AA31+AB31</f>
        <v>7.5</v>
      </c>
      <c r="AE31" s="8">
        <f>AA31+AB31+AC31</f>
        <v>7.5</v>
      </c>
    </row>
    <row r="32" spans="1:31" ht="12.75">
      <c r="A32" s="1" t="s">
        <v>82</v>
      </c>
      <c r="B32" s="1" t="s">
        <v>83</v>
      </c>
      <c r="C32" s="2">
        <v>0</v>
      </c>
      <c r="D32" s="2">
        <v>5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2">
        <f>LARGE(C32:J32,1)+LARGE(C32:J32,2)+LARGE(C32:J32,3)+LARGE(C32:J32,4)</f>
        <v>5</v>
      </c>
      <c r="AB32" s="4">
        <f>(LARGE(K32:R32,1)+LARGE(K32:R32,2)+LARGE(K32:R32,3)+LARGE(K32:R32,4))*1.5</f>
        <v>0</v>
      </c>
      <c r="AC32" s="6">
        <f>(LARGE(S32:Z32,1)+LARGE(S32:Z32,2)+LARGE(S32:Z32,3)+LARGE(S32:Z32,4))*2</f>
        <v>0</v>
      </c>
      <c r="AD32" s="1">
        <f>AA32+AB32</f>
        <v>5</v>
      </c>
      <c r="AE32" s="8">
        <f>AA32+AB32+AC32</f>
        <v>5</v>
      </c>
    </row>
    <row r="33" spans="1:31" ht="12.75">
      <c r="A33" s="1" t="s">
        <v>101</v>
      </c>
      <c r="B33" s="1" t="s">
        <v>100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6">
        <v>1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2">
        <f>LARGE(C33:J33,1)+LARGE(C33:J33,2)+LARGE(C33:J33,3)+LARGE(C33:J33,4)</f>
        <v>0</v>
      </c>
      <c r="AB33" s="4">
        <f>(LARGE(K33:R33,1)+LARGE(K33:R33,2)+LARGE(K33:R33,3)+LARGE(K33:R33,4))*1.5</f>
        <v>0</v>
      </c>
      <c r="AC33" s="6">
        <f>(LARGE(S33:Z33,1)+LARGE(S33:Z33,2)+LARGE(S33:Z33,3)+LARGE(S33:Z33,4))*2</f>
        <v>2</v>
      </c>
      <c r="AD33" s="1">
        <f>AA33+AB33</f>
        <v>0</v>
      </c>
      <c r="AE33" s="8">
        <f>AA33+AB33+AC33</f>
        <v>2</v>
      </c>
    </row>
    <row r="34" spans="1:31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2">
        <f>LARGE(C34:J34,1)+LARGE(C34:J34,2)+LARGE(C34:J34,3)+LARGE(C34:J34,4)</f>
        <v>0</v>
      </c>
      <c r="AB34" s="4">
        <f>(LARGE(K34:R34,1)+LARGE(K34:R34,2)+LARGE(K34:R34,3)+LARGE(K34:R34,4))*1.5</f>
        <v>0</v>
      </c>
      <c r="AC34" s="6">
        <f>(LARGE(S34:Z34,1)+LARGE(S34:Z34,2)+LARGE(S34:Z34,3)+LARGE(S34:Z34,4))*2</f>
        <v>0</v>
      </c>
      <c r="AD34" s="1">
        <f>AA34+AB34</f>
        <v>0</v>
      </c>
      <c r="AE34" s="1">
        <f>AA34+AB34+AC34</f>
        <v>0</v>
      </c>
    </row>
    <row r="35" spans="1:31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2">
        <f>LARGE(C35:J35,1)+LARGE(C35:J35,2)+LARGE(C35:J35,3)+LARGE(C35:J35,4)</f>
        <v>0</v>
      </c>
      <c r="AB35" s="4">
        <f>(LARGE(K35:R35,1)+LARGE(K35:R35,2)+LARGE(K35:R35,3)+LARGE(K35:R35,4))*1.5</f>
        <v>0</v>
      </c>
      <c r="AC35" s="6">
        <f>(LARGE(S35:Z35,1)+LARGE(S35:Z35,2)+LARGE(S35:Z35,3)+LARGE(S35:Z35,4))*2</f>
        <v>0</v>
      </c>
      <c r="AD35" s="1">
        <f>AA35+AB35</f>
        <v>0</v>
      </c>
      <c r="AE35" s="1">
        <f>AA35+AB35+AC35</f>
        <v>0</v>
      </c>
    </row>
    <row r="36" spans="1:31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2">
        <f>LARGE(C36:J36,1)+LARGE(C36:J36,2)+LARGE(C36:J36,3)+LARGE(C36:J36,4)</f>
        <v>0</v>
      </c>
      <c r="AB36" s="4">
        <f>(LARGE(K36:R36,1)+LARGE(K36:R36,2)+LARGE(K36:R36,3)+LARGE(K36:R36,4))*1.5</f>
        <v>0</v>
      </c>
      <c r="AC36" s="6">
        <f>(LARGE(S36:Z36,1)+LARGE(S36:Z36,2)+LARGE(S36:Z36,3)+LARGE(S36:Z36,4))*2</f>
        <v>0</v>
      </c>
      <c r="AD36" s="1">
        <f>AA36+AB36</f>
        <v>0</v>
      </c>
      <c r="AE36" s="1">
        <f>AA36+AB36+AC36</f>
        <v>0</v>
      </c>
    </row>
    <row r="37" spans="1:31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2">
        <f>LARGE(C37:J37,1)+LARGE(C37:J37,2)+LARGE(C37:J37,3)+LARGE(C37:J37,4)</f>
        <v>0</v>
      </c>
      <c r="AB37" s="4">
        <f>(LARGE(K37:R37,1)+LARGE(K37:R37,2)+LARGE(K37:R37,3)+LARGE(K37:R37,4))*1.5</f>
        <v>0</v>
      </c>
      <c r="AC37" s="6">
        <f>(LARGE(S37:Z37,1)+LARGE(S37:Z37,2)+LARGE(S37:Z37,3)+LARGE(S37:Z37,4))*2</f>
        <v>0</v>
      </c>
      <c r="AD37" s="1">
        <f>AA37+AB37</f>
        <v>0</v>
      </c>
      <c r="AE37" s="1">
        <f>AA37+AB37+AC37</f>
        <v>0</v>
      </c>
    </row>
  </sheetData>
  <sheetProtection/>
  <mergeCells count="20">
    <mergeCell ref="AD1:AD3"/>
    <mergeCell ref="AE1:AE3"/>
    <mergeCell ref="W2:X2"/>
    <mergeCell ref="Y2:Z2"/>
    <mergeCell ref="AB1:AB3"/>
    <mergeCell ref="AC1:AC3"/>
    <mergeCell ref="AA1:AA3"/>
    <mergeCell ref="U2:V2"/>
    <mergeCell ref="C1:J1"/>
    <mergeCell ref="K1:R1"/>
    <mergeCell ref="S1:Z1"/>
    <mergeCell ref="E2:F2"/>
    <mergeCell ref="C2:D2"/>
    <mergeCell ref="G2:H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2018-07-19T14:28:05Z</dcterms:modified>
  <cp:category/>
  <cp:version/>
  <cp:contentType/>
  <cp:contentStatus/>
</cp:coreProperties>
</file>